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8"/>
  <workbookPr defaultThemeVersion="124226"/>
  <mc:AlternateContent xmlns:mc="http://schemas.openxmlformats.org/markup-compatibility/2006">
    <mc:Choice Requires="x15">
      <x15ac:absPath xmlns:x15ac="http://schemas.microsoft.com/office/spreadsheetml/2010/11/ac" url="H:\Documents\JIČÍN_VZMR\JIČÍN_změna vstupu s lékárnou_ZD_15_401\I N T E R I É R Y\"/>
    </mc:Choice>
  </mc:AlternateContent>
  <xr:revisionPtr revIDLastSave="0" documentId="13_ncr:1_{53AAA23B-6882-4159-92A2-9D1C45CD7215}" xr6:coauthVersionLast="36" xr6:coauthVersionMax="36" xr10:uidLastSave="{00000000-0000-0000-0000-000000000000}"/>
  <bookViews>
    <workbookView xWindow="0" yWindow="0" windowWidth="19200" windowHeight="11460" tabRatio="500" firstSheet="2" activeTab="2" xr2:uid="{00000000-000D-0000-FFFF-FFFF00000000}"/>
  </bookViews>
  <sheets>
    <sheet name="Pokyny pro vyplnění" sheetId="1" state="hidden" r:id="rId1"/>
    <sheet name="VzorPolozky" sheetId="2" state="hidden" r:id="rId2"/>
    <sheet name="SO.02.120 16 Pol" sheetId="3" r:id="rId3"/>
  </sheets>
  <externalReferences>
    <externalReference r:id="rId4"/>
  </externalReferences>
  <definedNames>
    <definedName name="_xlnm._FilterDatabase" localSheetId="2" hidden="1">'SO.02.120 16 Pol'!$C$6:$I$252</definedName>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_xlnm.Print_Titles" localSheetId="2">'SO.02.120 16 Pol'!$1:$7</definedName>
    <definedName name="oadresa">#REF!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248" i="3" l="1"/>
  <c r="G247" i="3" s="1"/>
  <c r="G245" i="3"/>
  <c r="G244" i="3" s="1"/>
  <c r="G241" i="3"/>
  <c r="G223" i="3"/>
  <c r="G198" i="3"/>
  <c r="G176" i="3"/>
  <c r="G164" i="3"/>
  <c r="G152" i="3"/>
  <c r="G65" i="3"/>
  <c r="G67" i="3"/>
  <c r="G69" i="3"/>
  <c r="G71" i="3"/>
  <c r="G73" i="3"/>
  <c r="G75" i="3"/>
  <c r="G77" i="3"/>
  <c r="G79" i="3"/>
  <c r="G9" i="3"/>
  <c r="G63" i="3"/>
  <c r="G61" i="3"/>
  <c r="G243" i="3" l="1"/>
  <c r="G239" i="3"/>
  <c r="G237" i="3"/>
  <c r="G235" i="3"/>
  <c r="G233" i="3"/>
  <c r="G231" i="3"/>
  <c r="G229" i="3"/>
  <c r="G227" i="3"/>
  <c r="G225" i="3"/>
  <c r="G222" i="3"/>
  <c r="G220" i="3"/>
  <c r="G218" i="3"/>
  <c r="G216" i="3"/>
  <c r="G214" i="3"/>
  <c r="G212" i="3"/>
  <c r="G210" i="3"/>
  <c r="G208" i="3"/>
  <c r="G206" i="3"/>
  <c r="G204" i="3"/>
  <c r="G202" i="3"/>
  <c r="G200" i="3"/>
  <c r="G197" i="3"/>
  <c r="G196" i="3"/>
  <c r="G194" i="3"/>
  <c r="G192" i="3"/>
  <c r="G190" i="3"/>
  <c r="G188" i="3"/>
  <c r="G186" i="3"/>
  <c r="G184" i="3"/>
  <c r="G182" i="3"/>
  <c r="G180" i="3"/>
  <c r="G178" i="3"/>
  <c r="G175" i="3"/>
  <c r="G173" i="3"/>
  <c r="G171" i="3"/>
  <c r="G169" i="3"/>
  <c r="G167" i="3"/>
  <c r="G162" i="3"/>
  <c r="G160" i="3"/>
  <c r="G158" i="3"/>
  <c r="G157" i="3" s="1"/>
  <c r="G155" i="3"/>
  <c r="G154" i="3" s="1"/>
  <c r="G150" i="3"/>
  <c r="G148" i="3"/>
  <c r="G146" i="3"/>
  <c r="G144" i="3"/>
  <c r="G142" i="3"/>
  <c r="G140" i="3"/>
  <c r="G138" i="3"/>
  <c r="G136" i="3"/>
  <c r="G134" i="3"/>
  <c r="G132" i="3"/>
  <c r="G130" i="3"/>
  <c r="G128" i="3"/>
  <c r="G127" i="3"/>
  <c r="G125" i="3"/>
  <c r="G123" i="3"/>
  <c r="G121" i="3"/>
  <c r="G119" i="3"/>
  <c r="G117" i="3"/>
  <c r="G115" i="3"/>
  <c r="G113" i="3"/>
  <c r="G111" i="3"/>
  <c r="G109" i="3"/>
  <c r="G107" i="3"/>
  <c r="G105" i="3"/>
  <c r="G103" i="3"/>
  <c r="G101" i="3"/>
  <c r="G99" i="3"/>
  <c r="G97" i="3"/>
  <c r="G96" i="3"/>
  <c r="G94" i="3"/>
  <c r="G92" i="3"/>
  <c r="G90" i="3"/>
  <c r="G88" i="3"/>
  <c r="G86" i="3"/>
  <c r="G84" i="3"/>
  <c r="G82" i="3"/>
  <c r="G59" i="3"/>
  <c r="G57" i="3"/>
  <c r="G55" i="3"/>
  <c r="G53" i="3"/>
  <c r="G51" i="3"/>
  <c r="G49" i="3"/>
  <c r="G47" i="3"/>
  <c r="G45" i="3"/>
  <c r="G43" i="3"/>
  <c r="G41" i="3"/>
  <c r="G39" i="3"/>
  <c r="G37" i="3"/>
  <c r="G35" i="3"/>
  <c r="G33" i="3"/>
  <c r="G31" i="3"/>
  <c r="G29" i="3"/>
  <c r="G27" i="3"/>
  <c r="G22" i="3"/>
  <c r="G20" i="3"/>
  <c r="G18" i="3"/>
  <c r="G16" i="3"/>
  <c r="G13" i="3"/>
  <c r="G11" i="3"/>
  <c r="G8" i="3"/>
  <c r="G224" i="3" l="1"/>
  <c r="G205" i="3"/>
  <c r="G177" i="3"/>
  <c r="G166" i="3"/>
  <c r="G141" i="3"/>
  <c r="G81" i="3"/>
  <c r="G26" i="3"/>
  <c r="G15" i="3"/>
  <c r="G112" i="3"/>
  <c r="G98" i="3"/>
  <c r="G129" i="3"/>
  <c r="G64" i="3"/>
  <c r="G199" i="3"/>
  <c r="Q243" i="3"/>
  <c r="M243" i="3"/>
  <c r="K243" i="3"/>
  <c r="O243" i="3"/>
  <c r="Q239" i="3"/>
  <c r="M239" i="3"/>
  <c r="K239" i="3"/>
  <c r="O239" i="3"/>
  <c r="Q237" i="3"/>
  <c r="M237" i="3"/>
  <c r="K237" i="3"/>
  <c r="O237" i="3"/>
  <c r="Q235" i="3"/>
  <c r="M235" i="3"/>
  <c r="K235" i="3"/>
  <c r="O235" i="3"/>
  <c r="Q233" i="3"/>
  <c r="M233" i="3"/>
  <c r="K233" i="3"/>
  <c r="O233" i="3"/>
  <c r="Q231" i="3"/>
  <c r="M231" i="3"/>
  <c r="K231" i="3"/>
  <c r="O231" i="3"/>
  <c r="Q229" i="3"/>
  <c r="M229" i="3"/>
  <c r="K229" i="3"/>
  <c r="O229" i="3"/>
  <c r="Q227" i="3"/>
  <c r="M227" i="3"/>
  <c r="K227" i="3"/>
  <c r="O227" i="3"/>
  <c r="Q225" i="3"/>
  <c r="M225" i="3"/>
  <c r="K225" i="3"/>
  <c r="O225" i="3"/>
  <c r="Q222" i="3"/>
  <c r="M222" i="3"/>
  <c r="K222" i="3"/>
  <c r="O222" i="3"/>
  <c r="Q220" i="3"/>
  <c r="M220" i="3"/>
  <c r="K220" i="3"/>
  <c r="O220" i="3"/>
  <c r="Q218" i="3"/>
  <c r="M218" i="3"/>
  <c r="K218" i="3"/>
  <c r="O218" i="3"/>
  <c r="Q216" i="3"/>
  <c r="M216" i="3"/>
  <c r="K216" i="3"/>
  <c r="O216" i="3"/>
  <c r="Q214" i="3"/>
  <c r="M214" i="3"/>
  <c r="K214" i="3"/>
  <c r="O214" i="3"/>
  <c r="Q212" i="3"/>
  <c r="M212" i="3"/>
  <c r="K212" i="3"/>
  <c r="O212" i="3"/>
  <c r="Q210" i="3"/>
  <c r="M210" i="3"/>
  <c r="K210" i="3"/>
  <c r="O210" i="3"/>
  <c r="Q208" i="3"/>
  <c r="M208" i="3"/>
  <c r="K208" i="3"/>
  <c r="O208" i="3"/>
  <c r="Q206" i="3"/>
  <c r="M206" i="3"/>
  <c r="K206" i="3"/>
  <c r="O206" i="3"/>
  <c r="Q204" i="3"/>
  <c r="M204" i="3"/>
  <c r="K204" i="3"/>
  <c r="O204" i="3"/>
  <c r="Q202" i="3"/>
  <c r="M202" i="3"/>
  <c r="K202" i="3"/>
  <c r="O202" i="3"/>
  <c r="Q200" i="3"/>
  <c r="M200" i="3"/>
  <c r="K200" i="3"/>
  <c r="O200" i="3"/>
  <c r="Q197" i="3"/>
  <c r="M197" i="3"/>
  <c r="K197" i="3"/>
  <c r="O197" i="3"/>
  <c r="Q196" i="3"/>
  <c r="M196" i="3"/>
  <c r="K196" i="3"/>
  <c r="O196" i="3"/>
  <c r="Q194" i="3"/>
  <c r="M194" i="3"/>
  <c r="K194" i="3"/>
  <c r="O194" i="3"/>
  <c r="Q192" i="3"/>
  <c r="M192" i="3"/>
  <c r="K192" i="3"/>
  <c r="O192" i="3"/>
  <c r="Q190" i="3"/>
  <c r="M190" i="3"/>
  <c r="K190" i="3"/>
  <c r="O190" i="3"/>
  <c r="Q188" i="3"/>
  <c r="M188" i="3"/>
  <c r="K188" i="3"/>
  <c r="O188" i="3"/>
  <c r="Q186" i="3"/>
  <c r="M186" i="3"/>
  <c r="K186" i="3"/>
  <c r="O186" i="3"/>
  <c r="Q184" i="3"/>
  <c r="M184" i="3"/>
  <c r="K184" i="3"/>
  <c r="O184" i="3"/>
  <c r="Q182" i="3"/>
  <c r="M182" i="3"/>
  <c r="K182" i="3"/>
  <c r="O182" i="3"/>
  <c r="Q180" i="3"/>
  <c r="M180" i="3"/>
  <c r="K180" i="3"/>
  <c r="O180" i="3"/>
  <c r="Q178" i="3"/>
  <c r="M178" i="3"/>
  <c r="K178" i="3"/>
  <c r="O178" i="3"/>
  <c r="Q175" i="3"/>
  <c r="M175" i="3"/>
  <c r="K175" i="3"/>
  <c r="O175" i="3"/>
  <c r="Q173" i="3"/>
  <c r="M173" i="3"/>
  <c r="K173" i="3"/>
  <c r="O173" i="3"/>
  <c r="Q171" i="3"/>
  <c r="M171" i="3"/>
  <c r="K171" i="3"/>
  <c r="O171" i="3"/>
  <c r="Q169" i="3"/>
  <c r="M169" i="3"/>
  <c r="K169" i="3"/>
  <c r="O169" i="3"/>
  <c r="Q167" i="3"/>
  <c r="M167" i="3"/>
  <c r="K167" i="3"/>
  <c r="O167" i="3"/>
  <c r="Q162" i="3"/>
  <c r="M162" i="3"/>
  <c r="K162" i="3"/>
  <c r="O162" i="3"/>
  <c r="Q160" i="3"/>
  <c r="M160" i="3"/>
  <c r="K160" i="3"/>
  <c r="O160" i="3"/>
  <c r="Q158" i="3"/>
  <c r="M158" i="3"/>
  <c r="K158" i="3"/>
  <c r="O158" i="3"/>
  <c r="Q155" i="3"/>
  <c r="Q154" i="3" s="1"/>
  <c r="M155" i="3"/>
  <c r="M154" i="3" s="1"/>
  <c r="K155" i="3"/>
  <c r="K154" i="3" s="1"/>
  <c r="O155" i="3"/>
  <c r="O154" i="3" s="1"/>
  <c r="Q150" i="3"/>
  <c r="M150" i="3"/>
  <c r="K150" i="3"/>
  <c r="O150" i="3"/>
  <c r="Q148" i="3"/>
  <c r="M148" i="3"/>
  <c r="K148" i="3"/>
  <c r="O148" i="3"/>
  <c r="Q146" i="3"/>
  <c r="M146" i="3"/>
  <c r="K146" i="3"/>
  <c r="O146" i="3"/>
  <c r="Q144" i="3"/>
  <c r="M144" i="3"/>
  <c r="K144" i="3"/>
  <c r="O144" i="3"/>
  <c r="Q142" i="3"/>
  <c r="M142" i="3"/>
  <c r="K142" i="3"/>
  <c r="O142" i="3"/>
  <c r="Q140" i="3"/>
  <c r="M140" i="3"/>
  <c r="K140" i="3"/>
  <c r="O140" i="3"/>
  <c r="Q138" i="3"/>
  <c r="M138" i="3"/>
  <c r="K138" i="3"/>
  <c r="O138" i="3"/>
  <c r="Q136" i="3"/>
  <c r="M136" i="3"/>
  <c r="K136" i="3"/>
  <c r="O136" i="3"/>
  <c r="Q134" i="3"/>
  <c r="M134" i="3"/>
  <c r="K134" i="3"/>
  <c r="O134" i="3"/>
  <c r="Q132" i="3"/>
  <c r="M132" i="3"/>
  <c r="K132" i="3"/>
  <c r="O132" i="3"/>
  <c r="Q130" i="3"/>
  <c r="M130" i="3"/>
  <c r="K130" i="3"/>
  <c r="O130" i="3"/>
  <c r="Q128" i="3"/>
  <c r="M128" i="3"/>
  <c r="K128" i="3"/>
  <c r="O128" i="3"/>
  <c r="Q127" i="3"/>
  <c r="M127" i="3"/>
  <c r="K127" i="3"/>
  <c r="O127" i="3"/>
  <c r="Q125" i="3"/>
  <c r="M125" i="3"/>
  <c r="K125" i="3"/>
  <c r="O125" i="3"/>
  <c r="Q123" i="3"/>
  <c r="M123" i="3"/>
  <c r="K123" i="3"/>
  <c r="O123" i="3"/>
  <c r="Q121" i="3"/>
  <c r="M121" i="3"/>
  <c r="K121" i="3"/>
  <c r="O121" i="3"/>
  <c r="Q119" i="3"/>
  <c r="M119" i="3"/>
  <c r="K119" i="3"/>
  <c r="O119" i="3"/>
  <c r="Q117" i="3"/>
  <c r="M117" i="3"/>
  <c r="K117" i="3"/>
  <c r="O117" i="3"/>
  <c r="Q115" i="3"/>
  <c r="M115" i="3"/>
  <c r="K115" i="3"/>
  <c r="O115" i="3"/>
  <c r="Q113" i="3"/>
  <c r="M113" i="3"/>
  <c r="K113" i="3"/>
  <c r="O113" i="3"/>
  <c r="Q111" i="3"/>
  <c r="M111" i="3"/>
  <c r="K111" i="3"/>
  <c r="O111" i="3"/>
  <c r="Q109" i="3"/>
  <c r="M109" i="3"/>
  <c r="K109" i="3"/>
  <c r="O109" i="3"/>
  <c r="Q107" i="3"/>
  <c r="M107" i="3"/>
  <c r="K107" i="3"/>
  <c r="O107" i="3"/>
  <c r="Q105" i="3"/>
  <c r="M105" i="3"/>
  <c r="K105" i="3"/>
  <c r="O105" i="3"/>
  <c r="Q103" i="3"/>
  <c r="M103" i="3"/>
  <c r="K103" i="3"/>
  <c r="O103" i="3"/>
  <c r="Q101" i="3"/>
  <c r="M101" i="3"/>
  <c r="K101" i="3"/>
  <c r="O101" i="3"/>
  <c r="Q99" i="3"/>
  <c r="M99" i="3"/>
  <c r="K99" i="3"/>
  <c r="O99" i="3"/>
  <c r="Q97" i="3"/>
  <c r="M97" i="3"/>
  <c r="K97" i="3"/>
  <c r="O97" i="3"/>
  <c r="Q96" i="3"/>
  <c r="M96" i="3"/>
  <c r="K96" i="3"/>
  <c r="O96" i="3"/>
  <c r="Q94" i="3"/>
  <c r="M94" i="3"/>
  <c r="K94" i="3"/>
  <c r="O94" i="3"/>
  <c r="Q92" i="3"/>
  <c r="M92" i="3"/>
  <c r="K92" i="3"/>
  <c r="O92" i="3"/>
  <c r="Q90" i="3"/>
  <c r="M90" i="3"/>
  <c r="K90" i="3"/>
  <c r="O90" i="3"/>
  <c r="Q88" i="3"/>
  <c r="M88" i="3"/>
  <c r="K88" i="3"/>
  <c r="O88" i="3"/>
  <c r="Q86" i="3"/>
  <c r="M86" i="3"/>
  <c r="K86" i="3"/>
  <c r="O86" i="3"/>
  <c r="Q84" i="3"/>
  <c r="M84" i="3"/>
  <c r="K84" i="3"/>
  <c r="O84" i="3"/>
  <c r="Q82" i="3"/>
  <c r="M82" i="3"/>
  <c r="K82" i="3"/>
  <c r="O82" i="3"/>
  <c r="Q79" i="3"/>
  <c r="M79" i="3"/>
  <c r="K79" i="3"/>
  <c r="O79" i="3"/>
  <c r="Q77" i="3"/>
  <c r="M77" i="3"/>
  <c r="K77" i="3"/>
  <c r="O77" i="3"/>
  <c r="Q75" i="3"/>
  <c r="M75" i="3"/>
  <c r="K75" i="3"/>
  <c r="O75" i="3"/>
  <c r="Q73" i="3"/>
  <c r="M73" i="3"/>
  <c r="K73" i="3"/>
  <c r="O73" i="3"/>
  <c r="Q71" i="3"/>
  <c r="M71" i="3"/>
  <c r="K71" i="3"/>
  <c r="O71" i="3"/>
  <c r="Q69" i="3"/>
  <c r="M69" i="3"/>
  <c r="K69" i="3"/>
  <c r="O69" i="3"/>
  <c r="Q67" i="3"/>
  <c r="M67" i="3"/>
  <c r="K67" i="3"/>
  <c r="O67" i="3"/>
  <c r="Q65" i="3"/>
  <c r="M65" i="3"/>
  <c r="K65" i="3"/>
  <c r="O65" i="3"/>
  <c r="Q61" i="3"/>
  <c r="M61" i="3"/>
  <c r="K61" i="3"/>
  <c r="O61" i="3"/>
  <c r="Q59" i="3"/>
  <c r="M59" i="3"/>
  <c r="K59" i="3"/>
  <c r="O59" i="3"/>
  <c r="Q57" i="3"/>
  <c r="M57" i="3"/>
  <c r="K57" i="3"/>
  <c r="O57" i="3"/>
  <c r="Q55" i="3"/>
  <c r="M55" i="3"/>
  <c r="K55" i="3"/>
  <c r="O55" i="3"/>
  <c r="Q53" i="3"/>
  <c r="M53" i="3"/>
  <c r="K53" i="3"/>
  <c r="O53" i="3"/>
  <c r="Q51" i="3"/>
  <c r="M51" i="3"/>
  <c r="K51" i="3"/>
  <c r="O51" i="3"/>
  <c r="Q49" i="3"/>
  <c r="M49" i="3"/>
  <c r="K49" i="3"/>
  <c r="O49" i="3"/>
  <c r="Q47" i="3"/>
  <c r="M47" i="3"/>
  <c r="K47" i="3"/>
  <c r="O47" i="3"/>
  <c r="Q45" i="3"/>
  <c r="M45" i="3"/>
  <c r="K45" i="3"/>
  <c r="O45" i="3"/>
  <c r="Q43" i="3"/>
  <c r="M43" i="3"/>
  <c r="K43" i="3"/>
  <c r="O43" i="3"/>
  <c r="Q41" i="3"/>
  <c r="M41" i="3"/>
  <c r="K41" i="3"/>
  <c r="O41" i="3"/>
  <c r="Q39" i="3"/>
  <c r="M39" i="3"/>
  <c r="K39" i="3"/>
  <c r="O39" i="3"/>
  <c r="Q37" i="3"/>
  <c r="M37" i="3"/>
  <c r="K37" i="3"/>
  <c r="O37" i="3"/>
  <c r="Q35" i="3"/>
  <c r="M35" i="3"/>
  <c r="K35" i="3"/>
  <c r="O35" i="3"/>
  <c r="Q33" i="3"/>
  <c r="M33" i="3"/>
  <c r="K33" i="3"/>
  <c r="O33" i="3"/>
  <c r="Q31" i="3"/>
  <c r="M31" i="3"/>
  <c r="K31" i="3"/>
  <c r="O31" i="3"/>
  <c r="Q29" i="3"/>
  <c r="M29" i="3"/>
  <c r="K29" i="3"/>
  <c r="O29" i="3"/>
  <c r="Q27" i="3"/>
  <c r="M27" i="3"/>
  <c r="K27" i="3"/>
  <c r="O27" i="3"/>
  <c r="Q24" i="3"/>
  <c r="M24" i="3"/>
  <c r="K24" i="3"/>
  <c r="O24" i="3"/>
  <c r="Q22" i="3"/>
  <c r="M22" i="3"/>
  <c r="K22" i="3"/>
  <c r="O22" i="3"/>
  <c r="Q20" i="3"/>
  <c r="M20" i="3"/>
  <c r="K20" i="3"/>
  <c r="O20" i="3"/>
  <c r="Q18" i="3"/>
  <c r="M18" i="3"/>
  <c r="K18" i="3"/>
  <c r="Q16" i="3"/>
  <c r="M16" i="3"/>
  <c r="K16" i="3"/>
  <c r="O16" i="3"/>
  <c r="Q13" i="3"/>
  <c r="M13" i="3"/>
  <c r="K13" i="3"/>
  <c r="O13" i="3"/>
  <c r="Q11" i="3"/>
  <c r="M11" i="3"/>
  <c r="K11" i="3"/>
  <c r="Q9" i="3"/>
  <c r="M9" i="3"/>
  <c r="K9" i="3"/>
  <c r="O9" i="3" l="1"/>
  <c r="O224" i="3"/>
  <c r="M224" i="3"/>
  <c r="O98" i="3"/>
  <c r="M98" i="3"/>
  <c r="M129" i="3"/>
  <c r="K98" i="3"/>
  <c r="Q98" i="3"/>
  <c r="K224" i="3"/>
  <c r="Q224" i="3"/>
  <c r="K199" i="3"/>
  <c r="Q199" i="3"/>
  <c r="M199" i="3"/>
  <c r="M141" i="3"/>
  <c r="M157" i="3"/>
  <c r="K166" i="3"/>
  <c r="Q166" i="3"/>
  <c r="M64" i="3"/>
  <c r="K129" i="3"/>
  <c r="Q129" i="3"/>
  <c r="M177" i="3"/>
  <c r="M81" i="3"/>
  <c r="Q81" i="3"/>
  <c r="O112" i="3"/>
  <c r="M112" i="3"/>
  <c r="K112" i="3"/>
  <c r="Q112" i="3"/>
  <c r="M166" i="3"/>
  <c r="M205" i="3"/>
  <c r="Q26" i="3"/>
  <c r="O64" i="3"/>
  <c r="K64" i="3"/>
  <c r="K141" i="3"/>
  <c r="Q141" i="3"/>
  <c r="K157" i="3"/>
  <c r="Q157" i="3"/>
  <c r="K177" i="3"/>
  <c r="Q177" i="3"/>
  <c r="O205" i="3"/>
  <c r="K205" i="3"/>
  <c r="M26" i="3"/>
  <c r="M15" i="3"/>
  <c r="K26" i="3"/>
  <c r="Q64" i="3"/>
  <c r="K81" i="3"/>
  <c r="Q205" i="3"/>
  <c r="Q15" i="3"/>
  <c r="K15" i="3"/>
  <c r="M8" i="3"/>
  <c r="Q8" i="3"/>
  <c r="K8" i="3"/>
  <c r="O141" i="3"/>
  <c r="O157" i="3"/>
  <c r="O166" i="3"/>
  <c r="O26" i="3"/>
  <c r="O81" i="3"/>
  <c r="O129" i="3"/>
  <c r="O177" i="3"/>
  <c r="O199" i="3"/>
  <c r="O11" i="3"/>
  <c r="O18" i="3"/>
  <c r="O15" i="3" s="1"/>
  <c r="O8" i="3" l="1"/>
  <c r="G250" i="3"/>
</calcChain>
</file>

<file path=xl/sharedStrings.xml><?xml version="1.0" encoding="utf-8"?>
<sst xmlns="http://schemas.openxmlformats.org/spreadsheetml/2006/main" count="773" uniqueCount="258">
  <si>
    <t>Pokyny pro vyplnění</t>
  </si>
  <si>
    <t>Ve všech listech tohoto souboru můžete měnit pouze buňky s modrým pozadím. Jedná se o tyto údaje : 
- údaje o firmě
- jednotkové ceny položek zadané na maximálně dvě desetinná místa</t>
  </si>
  <si>
    <t xml:space="preserve">Položkový rozpočet </t>
  </si>
  <si>
    <t>S:</t>
  </si>
  <si>
    <t>O:</t>
  </si>
  <si>
    <t>R:</t>
  </si>
  <si>
    <t>Díl:</t>
  </si>
  <si>
    <t>_1</t>
  </si>
  <si>
    <t>DIL</t>
  </si>
  <si>
    <t>Pol678</t>
  </si>
  <si>
    <t>Šatní dvouskříň 700x580x2000</t>
  </si>
  <si>
    <t>ks</t>
  </si>
  <si>
    <t>POL3_0</t>
  </si>
  <si>
    <t>POP</t>
  </si>
  <si>
    <t>Pol679</t>
  </si>
  <si>
    <t>Šatní skříň 350x580x2000</t>
  </si>
  <si>
    <t>Pol680</t>
  </si>
  <si>
    <t>Společný sokl pro skříně</t>
  </si>
  <si>
    <t>soubor</t>
  </si>
  <si>
    <t>_2</t>
  </si>
  <si>
    <t>Pol681</t>
  </si>
  <si>
    <t>Stůl konzolový 3974x700x750</t>
  </si>
  <si>
    <t>Pol682</t>
  </si>
  <si>
    <t>Kontejner šuplíkový 400x550x575</t>
  </si>
  <si>
    <t>Pol683</t>
  </si>
  <si>
    <t>Zástěna s dveřmi 1890x1960x2000</t>
  </si>
  <si>
    <t>POL1_1</t>
  </si>
  <si>
    <t>Pol684</t>
  </si>
  <si>
    <t>Kuchyňka s dřezem a baterií 1800x600x2000</t>
  </si>
  <si>
    <t>Pol685</t>
  </si>
  <si>
    <t>_3</t>
  </si>
  <si>
    <t>Pol686</t>
  </si>
  <si>
    <t>Expediční tára RX s lékárenskými šuplíky 3800x718x1156</t>
  </si>
  <si>
    <t>Pol687</t>
  </si>
  <si>
    <t>Expediční tára VP s lékárenskými šuplíky 2621x718x1000</t>
  </si>
  <si>
    <t>Pol688</t>
  </si>
  <si>
    <t>Velkokapacitní lékárenský zásobník 4000x1200x2292</t>
  </si>
  <si>
    <t>Pol689</t>
  </si>
  <si>
    <t>Výstavní skříně s lékárenskými šuplíky 2648x800x2292</t>
  </si>
  <si>
    <t>Pol690</t>
  </si>
  <si>
    <t>Výstavní skříně se skleněnými dvířky 5800x400x2292</t>
  </si>
  <si>
    <t>Pol691</t>
  </si>
  <si>
    <t>Výstavní skříně se skleněnými dvířky do oblouku 2745x400x2292</t>
  </si>
  <si>
    <t>Pol692</t>
  </si>
  <si>
    <t>Panel s kapsami pro letáky 800x1764</t>
  </si>
  <si>
    <t>Pol693</t>
  </si>
  <si>
    <t>Výstavní skříně 6500x400x2292</t>
  </si>
  <si>
    <t>Pol694</t>
  </si>
  <si>
    <t>Skříň skladová na hole 800x550x2000</t>
  </si>
  <si>
    <t>Pol695</t>
  </si>
  <si>
    <t>Pol696</t>
  </si>
  <si>
    <t>Skříň skladová 700x300x2000</t>
  </si>
  <si>
    <t>Pol697</t>
  </si>
  <si>
    <t>Pol698</t>
  </si>
  <si>
    <t>Skříň skladová 700x350x2000</t>
  </si>
  <si>
    <t>Pol699</t>
  </si>
  <si>
    <t>Pol700</t>
  </si>
  <si>
    <t>Stolek kulatý 900x500</t>
  </si>
  <si>
    <t>Pol701</t>
  </si>
  <si>
    <t>Taburetky 300x280</t>
  </si>
  <si>
    <t>Pol702</t>
  </si>
  <si>
    <t>Lavice pro pacienty 2800x785x750</t>
  </si>
  <si>
    <t>Pol703</t>
  </si>
  <si>
    <t>Diskrétní zóna</t>
  </si>
  <si>
    <t>_4</t>
  </si>
  <si>
    <t>Pol704</t>
  </si>
  <si>
    <t>Pol705</t>
  </si>
  <si>
    <t>Skříň skladová 800x350x2000</t>
  </si>
  <si>
    <t>_5</t>
  </si>
  <si>
    <t>Pol706</t>
  </si>
  <si>
    <t>Administrativní stůl na výškově nastavitelném konovém podnoží s propojovacím mostem 1450x700x750</t>
  </si>
  <si>
    <t>Pol707</t>
  </si>
  <si>
    <t>Přídavný stolek na nohách 1200x500x750</t>
  </si>
  <si>
    <t>Pol708</t>
  </si>
  <si>
    <t>Závěsná skříňka 1100x308x400</t>
  </si>
  <si>
    <t>Pol709</t>
  </si>
  <si>
    <t>Skříň administrativní 1/3 dvířka 800x350x2000</t>
  </si>
  <si>
    <t>Pol710</t>
  </si>
  <si>
    <t>Věšáková stěna 600x2000, 5x věšák</t>
  </si>
  <si>
    <t>Pol711</t>
  </si>
  <si>
    <t>_6</t>
  </si>
  <si>
    <t>Pol712</t>
  </si>
  <si>
    <t>Pol713</t>
  </si>
  <si>
    <t>Pol714</t>
  </si>
  <si>
    <t>Pol715</t>
  </si>
  <si>
    <t>Skříň administrativní  600x350x2000</t>
  </si>
  <si>
    <t>_7</t>
  </si>
  <si>
    <t>Pol716</t>
  </si>
  <si>
    <t>Skříň administrativní 600x450x2000</t>
  </si>
  <si>
    <t>Pol717</t>
  </si>
  <si>
    <t>_8</t>
  </si>
  <si>
    <t>Pol718</t>
  </si>
  <si>
    <t>Pol719</t>
  </si>
  <si>
    <t>_9</t>
  </si>
  <si>
    <t>Pol720</t>
  </si>
  <si>
    <t>Šatní dvouskříň 800x580x2000</t>
  </si>
  <si>
    <t>Pol721</t>
  </si>
  <si>
    <t>Šatní skříň 400x580x2000</t>
  </si>
  <si>
    <t>_10</t>
  </si>
  <si>
    <t>Pol722</t>
  </si>
  <si>
    <t>Závěsná skříň 800x350x1500</t>
  </si>
  <si>
    <t>_11</t>
  </si>
  <si>
    <t>_12</t>
  </si>
  <si>
    <t>Pol723</t>
  </si>
  <si>
    <t>Administrativní stůl na výškově nastavitelném konovém podnoží s propojovacím mostem 2000x700x750</t>
  </si>
  <si>
    <t>Pol724</t>
  </si>
  <si>
    <t>Pracovní stůl na výškově nastavitelném konovém podnoží s propojovacím mostem 2000x700x900</t>
  </si>
  <si>
    <t>Pol725</t>
  </si>
  <si>
    <t>Závěsná skříňka 1000x350x700</t>
  </si>
  <si>
    <t>_13</t>
  </si>
  <si>
    <t>Pol726</t>
  </si>
  <si>
    <t>Skříň skladová na vysokých nohách 800x350x1500(+500)</t>
  </si>
  <si>
    <t>Pol727</t>
  </si>
  <si>
    <t>Skříň skladová zavěšená 800x350x1500</t>
  </si>
  <si>
    <t>Pol728</t>
  </si>
  <si>
    <t>Skříň skladová na vysokých nohách 800x450x1500(+500)</t>
  </si>
  <si>
    <t>Pol729</t>
  </si>
  <si>
    <t>Skříň skladová zavěšená 800x450x1500</t>
  </si>
  <si>
    <t>Pol730</t>
  </si>
  <si>
    <t>_14</t>
  </si>
  <si>
    <t>Pol731</t>
  </si>
  <si>
    <t>Kuchyňka s dřezem a baterií 2000x600x2000</t>
  </si>
  <si>
    <t>Pol732</t>
  </si>
  <si>
    <t>Jídelní stůl na nohách 2400x800x750</t>
  </si>
  <si>
    <t>_15</t>
  </si>
  <si>
    <t>Pol733</t>
  </si>
  <si>
    <t>Laboratorní mycí stůl 2680x3365x900</t>
  </si>
  <si>
    <t>Pol734</t>
  </si>
  <si>
    <t>Laboratorní skříň s dvířky 800x350x2000</t>
  </si>
  <si>
    <t>Pol735</t>
  </si>
  <si>
    <t>Laboratorní skříň prokládací s dvířky 800x550x2000</t>
  </si>
  <si>
    <t>Pol736</t>
  </si>
  <si>
    <t>Obložení stavebního otvoru u skříní</t>
  </si>
  <si>
    <t>Pol737</t>
  </si>
  <si>
    <t>Úpravna vody</t>
  </si>
  <si>
    <t>Pol738</t>
  </si>
  <si>
    <t>Laboratorbí myčka</t>
  </si>
  <si>
    <t>Pol739</t>
  </si>
  <si>
    <t>_16</t>
  </si>
  <si>
    <t>Pol740</t>
  </si>
  <si>
    <t>Laboratorní mycí stůl 2640x600x900</t>
  </si>
  <si>
    <t>Pol741</t>
  </si>
  <si>
    <t>Laboratorní stůl s mediovým mostem 1860x1200x900(+400)</t>
  </si>
  <si>
    <t>Pol742</t>
  </si>
  <si>
    <t>Laboratorní stůl 1860x600x900</t>
  </si>
  <si>
    <t>Pol743</t>
  </si>
  <si>
    <t>Pol744</t>
  </si>
  <si>
    <t>END</t>
  </si>
  <si>
    <t>Položkový rozpočet</t>
  </si>
  <si>
    <t>16-022</t>
  </si>
  <si>
    <t>SO.02.120</t>
  </si>
  <si>
    <t>16</t>
  </si>
  <si>
    <t>Nemocnice Jičín - změna vstupu s lékárnou</t>
  </si>
  <si>
    <t>Interiérové vybavení</t>
  </si>
  <si>
    <t>SO 02 _120- Interiérové v…</t>
  </si>
  <si>
    <t>cena / MJ</t>
  </si>
  <si>
    <t>Celkem</t>
  </si>
  <si>
    <r>
      <t>Vrátnice</t>
    </r>
    <r>
      <rPr>
        <b/>
        <sz val="10"/>
        <color rgb="FF0066FF"/>
        <rFont val="Arial CE"/>
        <charset val="238"/>
      </rPr>
      <t xml:space="preserve"> (m.č. V.01)</t>
    </r>
  </si>
  <si>
    <r>
      <t xml:space="preserve">viz výkresová dokumentace </t>
    </r>
    <r>
      <rPr>
        <b/>
        <sz val="8"/>
        <color rgb="FF0066FF"/>
        <rFont val="Arial CE"/>
        <charset val="238"/>
      </rPr>
      <t>= poz. č. 1</t>
    </r>
  </si>
  <si>
    <r>
      <t xml:space="preserve">viz výkresová dokumentace </t>
    </r>
    <r>
      <rPr>
        <b/>
        <sz val="8"/>
        <color rgb="FF0066FF"/>
        <rFont val="Arial CE"/>
        <charset val="238"/>
      </rPr>
      <t>= poz. č. 2</t>
    </r>
  </si>
  <si>
    <r>
      <t xml:space="preserve">viz výkresová dokumentace </t>
    </r>
    <r>
      <rPr>
        <b/>
        <sz val="8"/>
        <color rgb="FF0066FF"/>
        <rFont val="Arial CE"/>
        <charset val="238"/>
      </rPr>
      <t>= poz. č. 3</t>
    </r>
  </si>
  <si>
    <r>
      <t>Vrátnice</t>
    </r>
    <r>
      <rPr>
        <b/>
        <sz val="10"/>
        <rFont val="Arial CE"/>
        <charset val="238"/>
      </rPr>
      <t xml:space="preserve"> </t>
    </r>
    <r>
      <rPr>
        <b/>
        <sz val="10"/>
        <color rgb="FF0066FF"/>
        <rFont val="Arial CE"/>
        <charset val="238"/>
      </rPr>
      <t>(m.č. V.02)</t>
    </r>
  </si>
  <si>
    <r>
      <t xml:space="preserve">viz výkresová dokumentace  </t>
    </r>
    <r>
      <rPr>
        <b/>
        <sz val="8"/>
        <color rgb="FF0066FF"/>
        <rFont val="Arial CE"/>
        <charset val="238"/>
      </rPr>
      <t>= poz. č. 1</t>
    </r>
  </si>
  <si>
    <r>
      <t xml:space="preserve">viz výkresová dokumentace  </t>
    </r>
    <r>
      <rPr>
        <b/>
        <sz val="8"/>
        <color rgb="FF0066FF"/>
        <rFont val="Arial CE"/>
        <charset val="238"/>
      </rPr>
      <t>= poz. č. 2</t>
    </r>
  </si>
  <si>
    <t>8a</t>
  </si>
  <si>
    <t>Pol685a</t>
  </si>
  <si>
    <r>
      <t xml:space="preserve">Oficína </t>
    </r>
    <r>
      <rPr>
        <b/>
        <sz val="10"/>
        <color rgb="FF0066FF"/>
        <rFont val="Arial CE"/>
        <charset val="238"/>
      </rPr>
      <t>(m.č. L.01)</t>
    </r>
  </si>
  <si>
    <r>
      <t>viz výkresová dokumentace</t>
    </r>
    <r>
      <rPr>
        <b/>
        <sz val="8"/>
        <color rgb="FF0066FF"/>
        <rFont val="Arial CE"/>
        <charset val="238"/>
      </rPr>
      <t xml:space="preserve"> = poz. č. 1</t>
    </r>
  </si>
  <si>
    <r>
      <t>viz výkresová dokumentace</t>
    </r>
    <r>
      <rPr>
        <b/>
        <sz val="8"/>
        <color rgb="FF0066FF"/>
        <rFont val="Arial CE"/>
        <charset val="238"/>
      </rPr>
      <t xml:space="preserve"> = poz. č. 2</t>
    </r>
  </si>
  <si>
    <r>
      <t>viz výkresová dokumentace</t>
    </r>
    <r>
      <rPr>
        <b/>
        <sz val="8"/>
        <color rgb="FF0066FF"/>
        <rFont val="Arial CE"/>
        <charset val="238"/>
      </rPr>
      <t xml:space="preserve"> = poz. č. 4</t>
    </r>
  </si>
  <si>
    <r>
      <t xml:space="preserve">viz výkresová dokumentace </t>
    </r>
    <r>
      <rPr>
        <b/>
        <sz val="8"/>
        <color rgb="FF0066FF"/>
        <rFont val="Arial CE"/>
        <charset val="238"/>
      </rPr>
      <t>= poz. č. 5</t>
    </r>
  </si>
  <si>
    <t>viz výkresová dokumentace = poz. č. 6</t>
  </si>
  <si>
    <r>
      <t>viz výkresová dokumentace</t>
    </r>
    <r>
      <rPr>
        <b/>
        <sz val="8"/>
        <color rgb="FF0066FF"/>
        <rFont val="Arial CE"/>
        <charset val="238"/>
      </rPr>
      <t xml:space="preserve"> = poz. č. 6</t>
    </r>
  </si>
  <si>
    <r>
      <t xml:space="preserve">viz výkresová dokumentace </t>
    </r>
    <r>
      <rPr>
        <b/>
        <sz val="8"/>
        <color rgb="FF0066FF"/>
        <rFont val="Arial CE"/>
        <charset val="238"/>
      </rPr>
      <t>= poz. č. 7</t>
    </r>
  </si>
  <si>
    <r>
      <t xml:space="preserve">viz výkresová dokumentace </t>
    </r>
    <r>
      <rPr>
        <b/>
        <sz val="8"/>
        <color rgb="FF0066FF"/>
        <rFont val="Arial CE"/>
        <charset val="238"/>
      </rPr>
      <t>= poz. č. 8</t>
    </r>
  </si>
  <si>
    <r>
      <t xml:space="preserve">viz výkresová dokumentace </t>
    </r>
    <r>
      <rPr>
        <b/>
        <sz val="8"/>
        <color rgb="FF0066FF"/>
        <rFont val="Arial CE"/>
        <charset val="238"/>
      </rPr>
      <t>= poz. č. 9</t>
    </r>
  </si>
  <si>
    <r>
      <t xml:space="preserve">viz výkresová dokumentace </t>
    </r>
    <r>
      <rPr>
        <b/>
        <sz val="8"/>
        <color rgb="FF0066FF"/>
        <rFont val="Arial CE"/>
        <charset val="238"/>
      </rPr>
      <t>= poz. č. 11</t>
    </r>
  </si>
  <si>
    <r>
      <t xml:space="preserve">viz výkresová dokumentace </t>
    </r>
    <r>
      <rPr>
        <b/>
        <sz val="8"/>
        <color rgb="FF0066FF"/>
        <rFont val="Arial CE"/>
        <charset val="238"/>
      </rPr>
      <t>= poz. č. 12</t>
    </r>
  </si>
  <si>
    <r>
      <t xml:space="preserve">viz výkresová dokumentace </t>
    </r>
    <r>
      <rPr>
        <b/>
        <sz val="8"/>
        <color rgb="FF0066FF"/>
        <rFont val="Arial CE"/>
        <charset val="238"/>
      </rPr>
      <t>= poz. č. 13</t>
    </r>
  </si>
  <si>
    <r>
      <t>viz výkresová dokumentace</t>
    </r>
    <r>
      <rPr>
        <b/>
        <sz val="8"/>
        <color rgb="FF0066FF"/>
        <rFont val="Arial CE"/>
        <charset val="238"/>
      </rPr>
      <t xml:space="preserve"> = poz. č. 14</t>
    </r>
  </si>
  <si>
    <r>
      <t>viz výkresová dokumentace</t>
    </r>
    <r>
      <rPr>
        <b/>
        <sz val="8"/>
        <color rgb="FF0066FF"/>
        <rFont val="Arial CE"/>
        <charset val="238"/>
      </rPr>
      <t xml:space="preserve"> = poz. č. 15</t>
    </r>
  </si>
  <si>
    <r>
      <t xml:space="preserve">viz výkresová dokumentace </t>
    </r>
    <r>
      <rPr>
        <b/>
        <sz val="8"/>
        <color rgb="FF0066FF"/>
        <rFont val="Arial CE"/>
        <charset val="238"/>
      </rPr>
      <t>= poz. č. 16</t>
    </r>
  </si>
  <si>
    <r>
      <t xml:space="preserve">viz výkresová dokumentace </t>
    </r>
    <r>
      <rPr>
        <b/>
        <sz val="8"/>
        <color rgb="FF0066FF"/>
        <rFont val="Arial CE"/>
        <charset val="238"/>
      </rPr>
      <t>= poz. č. 17</t>
    </r>
  </si>
  <si>
    <r>
      <t xml:space="preserve">viz výkresová dokumentace </t>
    </r>
    <r>
      <rPr>
        <b/>
        <sz val="8"/>
        <color rgb="FF0066FF"/>
        <rFont val="Arial CE"/>
        <charset val="238"/>
      </rPr>
      <t>= poz. č. 18</t>
    </r>
  </si>
  <si>
    <r>
      <t xml:space="preserve">Sklad </t>
    </r>
    <r>
      <rPr>
        <b/>
        <sz val="10"/>
        <color rgb="FF0066FF"/>
        <rFont val="Arial CE"/>
        <charset val="238"/>
      </rPr>
      <t xml:space="preserve"> (m.č. L.02)</t>
    </r>
  </si>
  <si>
    <r>
      <t xml:space="preserve">viz výkresová dokumentace </t>
    </r>
    <r>
      <rPr>
        <b/>
        <sz val="8"/>
        <color rgb="FF0066FF"/>
        <rFont val="Arial CE"/>
        <charset val="238"/>
      </rPr>
      <t xml:space="preserve"> = poz. č. 1</t>
    </r>
  </si>
  <si>
    <r>
      <t xml:space="preserve">viz výkresová dokumentace </t>
    </r>
    <r>
      <rPr>
        <b/>
        <sz val="8"/>
        <color rgb="FF0066FF"/>
        <rFont val="Arial CE"/>
        <charset val="238"/>
      </rPr>
      <t xml:space="preserve"> = poz. č. 2</t>
    </r>
  </si>
  <si>
    <r>
      <t xml:space="preserve">viz výkresová dokumentace  </t>
    </r>
    <r>
      <rPr>
        <b/>
        <sz val="8"/>
        <color rgb="FF0066FF"/>
        <rFont val="Arial CE"/>
        <charset val="238"/>
      </rPr>
      <t>= poz. č. 3</t>
    </r>
  </si>
  <si>
    <r>
      <t xml:space="preserve">viz výkresová dokumentace  </t>
    </r>
    <r>
      <rPr>
        <b/>
        <sz val="8"/>
        <color rgb="FF0066FF"/>
        <rFont val="Arial CE"/>
        <charset val="238"/>
      </rPr>
      <t>= poz. č. 4</t>
    </r>
  </si>
  <si>
    <r>
      <t xml:space="preserve">viz výkresová dokumentace  </t>
    </r>
    <r>
      <rPr>
        <b/>
        <sz val="8"/>
        <color rgb="FF0066FF"/>
        <rFont val="Arial CE"/>
        <charset val="238"/>
      </rPr>
      <t>= poz. č. 5</t>
    </r>
  </si>
  <si>
    <r>
      <t xml:space="preserve">viz výkresová dokumentace  </t>
    </r>
    <r>
      <rPr>
        <b/>
        <sz val="8"/>
        <color rgb="FF0066FF"/>
        <rFont val="Arial CE"/>
        <charset val="238"/>
      </rPr>
      <t>= poz. č. 6</t>
    </r>
  </si>
  <si>
    <r>
      <t xml:space="preserve">viz výkresová dokumentace  </t>
    </r>
    <r>
      <rPr>
        <b/>
        <sz val="8"/>
        <color rgb="FF0066FF"/>
        <rFont val="Arial CE"/>
        <charset val="238"/>
      </rPr>
      <t>= poz. č. 7</t>
    </r>
  </si>
  <si>
    <r>
      <t xml:space="preserve">viz výkresová dokumentace  </t>
    </r>
    <r>
      <rPr>
        <b/>
        <sz val="8"/>
        <color rgb="FF0066FF"/>
        <rFont val="Arial CE"/>
        <charset val="238"/>
      </rPr>
      <t>= poz. č. 8</t>
    </r>
  </si>
  <si>
    <r>
      <t xml:space="preserve">Pracovna 1 </t>
    </r>
    <r>
      <rPr>
        <b/>
        <sz val="10"/>
        <color rgb="FF0066FF"/>
        <rFont val="Arial CE"/>
        <charset val="238"/>
      </rPr>
      <t xml:space="preserve"> (m.č. L.03)</t>
    </r>
  </si>
  <si>
    <r>
      <t xml:space="preserve">viz výkresová dokumentace </t>
    </r>
    <r>
      <rPr>
        <b/>
        <sz val="8"/>
        <color rgb="FF0066FF"/>
        <rFont val="Arial CE"/>
        <charset val="238"/>
      </rPr>
      <t xml:space="preserve"> = poz. č. 3</t>
    </r>
  </si>
  <si>
    <r>
      <t xml:space="preserve">viz výkresová dokumentace </t>
    </r>
    <r>
      <rPr>
        <b/>
        <sz val="8"/>
        <color rgb="FF0066FF"/>
        <rFont val="Arial CE"/>
        <charset val="238"/>
      </rPr>
      <t xml:space="preserve"> = poz. č. 5</t>
    </r>
  </si>
  <si>
    <r>
      <t xml:space="preserve">Pracovna 2 </t>
    </r>
    <r>
      <rPr>
        <b/>
        <sz val="10"/>
        <color rgb="FF0066FF"/>
        <rFont val="Arial CE"/>
        <charset val="238"/>
      </rPr>
      <t>(m.č. L.04)</t>
    </r>
  </si>
  <si>
    <t>Pol685b</t>
  </si>
  <si>
    <r>
      <t>viz výkresová dokumentace</t>
    </r>
    <r>
      <rPr>
        <b/>
        <sz val="8"/>
        <color rgb="FF0066FF"/>
        <rFont val="Arial CE"/>
        <charset val="238"/>
      </rPr>
      <t xml:space="preserve"> = poz. č. 3</t>
    </r>
  </si>
  <si>
    <r>
      <t xml:space="preserve">viz výkresová dokumentace </t>
    </r>
    <r>
      <rPr>
        <b/>
        <sz val="8"/>
        <color rgb="FF0066FF"/>
        <rFont val="Arial CE"/>
        <charset val="238"/>
      </rPr>
      <t>= poz. č. 4</t>
    </r>
  </si>
  <si>
    <r>
      <t xml:space="preserve">viz výkresová dokumentace </t>
    </r>
    <r>
      <rPr>
        <b/>
        <sz val="8"/>
        <color rgb="FF0066FF"/>
        <rFont val="Arial CE"/>
        <charset val="238"/>
      </rPr>
      <t>= poz. č. 6</t>
    </r>
  </si>
  <si>
    <r>
      <t>Pracovna 3</t>
    </r>
    <r>
      <rPr>
        <b/>
        <sz val="10"/>
        <color rgb="FF0066FF"/>
        <rFont val="Arial CE"/>
        <charset val="238"/>
      </rPr>
      <t xml:space="preserve"> (m.č. L.05)</t>
    </r>
  </si>
  <si>
    <r>
      <t xml:space="preserve">Pracovna 4 </t>
    </r>
    <r>
      <rPr>
        <b/>
        <sz val="10"/>
        <color rgb="FF0066FF"/>
        <rFont val="Arial CE"/>
        <charset val="238"/>
      </rPr>
      <t xml:space="preserve"> (m.č. L.06)</t>
    </r>
  </si>
  <si>
    <r>
      <t xml:space="preserve">Šatna žen </t>
    </r>
    <r>
      <rPr>
        <b/>
        <sz val="10"/>
        <color rgb="FF0066FF"/>
        <rFont val="Arial CE"/>
        <charset val="238"/>
      </rPr>
      <t>(m.č. L.08)</t>
    </r>
  </si>
  <si>
    <t>70a</t>
  </si>
  <si>
    <r>
      <t xml:space="preserve">Úklid </t>
    </r>
    <r>
      <rPr>
        <b/>
        <sz val="10"/>
        <color rgb="FF0066FF"/>
        <rFont val="Arial CE"/>
        <charset val="238"/>
      </rPr>
      <t>(m.č. L.09)</t>
    </r>
  </si>
  <si>
    <r>
      <t xml:space="preserve">Šatna mužů </t>
    </r>
    <r>
      <rPr>
        <b/>
        <sz val="10"/>
        <color rgb="FF0066FF"/>
        <rFont val="Arial CE"/>
        <charset val="238"/>
      </rPr>
      <t>(m.č. L.10)</t>
    </r>
  </si>
  <si>
    <t>74a</t>
  </si>
  <si>
    <r>
      <t xml:space="preserve">Příjem </t>
    </r>
    <r>
      <rPr>
        <b/>
        <sz val="10"/>
        <color rgb="FF0066FF"/>
        <rFont val="Arial CE"/>
        <charset val="238"/>
      </rPr>
      <t>(m.č. L.11)</t>
    </r>
  </si>
  <si>
    <t>79a</t>
  </si>
  <si>
    <t>Pol685c</t>
  </si>
  <si>
    <r>
      <t xml:space="preserve">Výdej </t>
    </r>
    <r>
      <rPr>
        <b/>
        <sz val="10"/>
        <color rgb="FF0066FF"/>
        <rFont val="Arial CE"/>
        <charset val="238"/>
      </rPr>
      <t>(m.č. L.14)</t>
    </r>
  </si>
  <si>
    <r>
      <t xml:space="preserve">viz výkresová dokumentace </t>
    </r>
    <r>
      <rPr>
        <b/>
        <sz val="8"/>
        <color rgb="FF0066FF"/>
        <rFont val="Arial CE"/>
        <charset val="238"/>
      </rPr>
      <t xml:space="preserve"> = poz. č. 4</t>
    </r>
  </si>
  <si>
    <t>Pol685d</t>
  </si>
  <si>
    <t>90a</t>
  </si>
  <si>
    <r>
      <t xml:space="preserve">Denní místnost </t>
    </r>
    <r>
      <rPr>
        <b/>
        <sz val="10"/>
        <color rgb="FF0066FF"/>
        <rFont val="Arial CE"/>
        <charset val="238"/>
      </rPr>
      <t xml:space="preserve"> (m.č. L.15)</t>
    </r>
  </si>
  <si>
    <r>
      <t xml:space="preserve">Umývárna </t>
    </r>
    <r>
      <rPr>
        <b/>
        <sz val="10"/>
        <color rgb="FF0066FF"/>
        <rFont val="Arial CE"/>
        <charset val="238"/>
      </rPr>
      <t xml:space="preserve"> (m.č. L.16)</t>
    </r>
  </si>
  <si>
    <t>102a</t>
  </si>
  <si>
    <r>
      <t>Přípravna</t>
    </r>
    <r>
      <rPr>
        <b/>
        <sz val="10"/>
        <color rgb="FF0066FF"/>
        <rFont val="Arial CE"/>
        <charset val="238"/>
      </rPr>
      <t xml:space="preserve"> (m.č. L.17)</t>
    </r>
  </si>
  <si>
    <t>110a</t>
  </si>
  <si>
    <t>Botník</t>
  </si>
  <si>
    <t>26a</t>
  </si>
  <si>
    <t>p.č.</t>
  </si>
  <si>
    <t>Číslo položky</t>
  </si>
  <si>
    <t>Název položky</t>
  </si>
  <si>
    <t>MJ</t>
  </si>
  <si>
    <t>množství</t>
  </si>
  <si>
    <t>dem. hmotnost/MJ</t>
  </si>
  <si>
    <t>dem. hmotnost celk. (t)</t>
  </si>
  <si>
    <t>CELKEM</t>
  </si>
  <si>
    <t xml:space="preserve">Lékařská polstrovaná židle, potah koženka certifikována pro zdravotnictví, odolná vůči chemickým prostředkům, krvi apod., chromované kovové části, sedák výškově stavitelný,  kolečka pogumovaná (pro tvrdé podlahy), nosnost min. 150 kg, barva bílá
</t>
  </si>
  <si>
    <t>Kancelářské křeslo čalouněné, potah kůže, multifunkční houpací mechanismus s možností aretace v jakékoliv pozici, chromové područky s čalouněním, zesílený kovový kříž z leštěného hliníku,  kolečka pogumovaná (pro tvrdé podlahy), nosnost min. 150 kg, barva béžová</t>
  </si>
  <si>
    <t>židle stohovatelná konferenční, potah textilní, provedení kostry chrom, velmi tuhý a speciálně vyztužený sedák se zvýšenou nosností do náročných podmínek,  nosnost min. 130 kg, barva tmavě šedá</t>
  </si>
  <si>
    <t>Polstrované konferenční křeslo stohovatelné, potah koženka certifikována pro zdravotnictví, odolná vůči chemickým prostředkům, krvi apod., provedení kostry chrom,velmi tuhý a speciálně vyztužený sedák se zvýšenou nosností do náročných podmínek,  nosnost min. 130 kg, barva tmavě béžová</t>
  </si>
  <si>
    <r>
      <rPr>
        <sz val="8"/>
        <rFont val="Arial CE"/>
        <family val="2"/>
        <charset val="238"/>
      </rPr>
      <t xml:space="preserve">Kancelářské křeslo se synchronním mechanismem s nastavením síly protitlaku dle hmotnosti uživatele a možností aretace v několika polohách, výškové nastavení sedáku, opěrák čalouněný samonosnou síťovinou té nejvyšší kvality, hloubkové a výškové nastavení bederní opěrky,litinový kříž, </t>
    </r>
    <r>
      <rPr>
        <sz val="8"/>
        <rFont val="Arial CE"/>
        <charset val="238"/>
      </rPr>
      <t>kolečka pogumovaná (pro tvrdé podlahy), nosnost min. 150 kg, barva šedá</t>
    </r>
  </si>
  <si>
    <t>židle stohovatelná konferenční, potah textilní, provedení kostry chrom, velmi tuhý a speciálně vyztužený sedák se zvýšenou nosností do náročných podmínek,  nosnost min. 130 kg, barva krémová</t>
  </si>
  <si>
    <r>
      <t xml:space="preserve">Kancelářské křeslo se synchronním mechanismem s nastavením síly protitlaku dle hmotnosti uživatele a možností aretace v několika polohách, výškové nastavení sedáku, opěrák čalouněný samonosnou síťovinou té nejvyšší kvality, hloubkové a výškové nastavení bederní opěrky,litinový kříž, </t>
    </r>
    <r>
      <rPr>
        <sz val="8"/>
        <rFont val="Arial CE"/>
        <charset val="238"/>
      </rPr>
      <t>kolečka pogumovaná (pro tvrdé podlahy), nosnost min. 150 kg, barva šedá</t>
    </r>
  </si>
  <si>
    <t>Kancelářské křeslo s chromovanou kostrou, potah koženka certifikována pro zdravotnictví, odolná vůči chemickým prostředkům, krvi apod., houpací mechanismus s možností aretace v základní pozici, čalouněné chromované područky se snímatelným potahem, kovový chromovaný kříž, kolečka pogumovaná (pro tvrdé podlahy), nosnost min. 130 kg, barva oranžová</t>
  </si>
  <si>
    <t xml:space="preserve">Regál kovový, 50 x 90 x 210 cm, 6 kovových polic, rozměry police 50 x 90 cm, výška regálu 210 cm, police nastavitelné v krocích po 3,5 cm, zatížení na polici 120 kg, zatížení regálu 720 kg, kovové stojiny, nosníky a výztuhy lakovány vypalovací práškovou barvou RAL 9003, police z pozinkovaného plechu 0,8 mm, nejsou lakovány práškovou barvou - pozinkovaný stříbrný plech, výztuhy pod každou policí proti průhybu polic  </t>
  </si>
  <si>
    <t>Šatní lavice 430x1500x350 mm, konstrukce z rocelových profilů - povrchová úprava vypalovacím práškovým lakem v odstínu RAL 7035 šedá,  sedací plocha osazeno lamino deskou  - dezén šedý</t>
  </si>
  <si>
    <t>Pol685e</t>
  </si>
  <si>
    <t>Pol685f</t>
  </si>
  <si>
    <t>Kancelářská židle čalouněná elastickou látkou se speciální voděodolnou úpravou, synchronní mechanismus s nastavením síly protitlaku opěráku, vnitřek sedáku vyroben ze samozhášivé injektované pěny, výškově a úhlově stavitelná opěrka hlavy, výškově stavitelná bederní opěrka, výškově stavitelný opěrák, hloubkový posuv sedáku, výškově stavitelné područky s dotykovou plochou z PU pěny, leštěný hliníkový kříž s velkoprůměrovými kolečky, kolečka pogumovaná (pro tvrdé podlahy), nosnost min. 140 kg, barva šedá</t>
  </si>
  <si>
    <r>
      <rPr>
        <sz val="8"/>
        <color theme="6" tint="-0.499984740745262"/>
        <rFont val="Arial CE"/>
        <charset val="238"/>
      </rPr>
      <t>viz výkresová dokumentace</t>
    </r>
    <r>
      <rPr>
        <sz val="8"/>
        <color rgb="FF0066FF"/>
        <rFont val="Arial CE"/>
        <charset val="238"/>
      </rPr>
      <t xml:space="preserve"> </t>
    </r>
    <r>
      <rPr>
        <b/>
        <sz val="8"/>
        <color rgb="FF0066FF"/>
        <rFont val="Arial CE"/>
        <charset val="238"/>
      </rPr>
      <t>= poz. č. 4</t>
    </r>
  </si>
  <si>
    <r>
      <rPr>
        <b/>
        <sz val="10"/>
        <rFont val="Arial CE"/>
        <charset val="238"/>
      </rPr>
      <t>Zádveří</t>
    </r>
    <r>
      <rPr>
        <b/>
        <sz val="10"/>
        <color rgb="FF0066FF"/>
        <rFont val="Arial CE"/>
        <family val="2"/>
        <charset val="238"/>
      </rPr>
      <t xml:space="preserve"> (m.č. L.12)</t>
    </r>
  </si>
  <si>
    <r>
      <rPr>
        <b/>
        <sz val="10"/>
        <rFont val="Arial CE"/>
        <charset val="238"/>
      </rPr>
      <t>Odpady</t>
    </r>
    <r>
      <rPr>
        <b/>
        <sz val="10"/>
        <color rgb="FF0066FF"/>
        <rFont val="Arial CE"/>
        <family val="2"/>
        <charset val="238"/>
      </rPr>
      <t xml:space="preserve"> (m.č. L.13)</t>
    </r>
  </si>
  <si>
    <t>Bezpečnostní skříň na opiáty 700x500 x1500; technická specifikace viz. technická zpráva</t>
  </si>
  <si>
    <r>
      <t xml:space="preserve">viz výkresová dokumentace </t>
    </r>
    <r>
      <rPr>
        <b/>
        <sz val="8"/>
        <color rgb="FF0066FF"/>
        <rFont val="Arial CE"/>
        <charset val="238"/>
      </rPr>
      <t>= poz. č. 10</t>
    </r>
  </si>
  <si>
    <r>
      <t xml:space="preserve">viz výkresová dokumentace  </t>
    </r>
    <r>
      <rPr>
        <b/>
        <sz val="8"/>
        <color rgb="FF0066FF"/>
        <rFont val="Arial CE"/>
        <charset val="238"/>
      </rPr>
      <t xml:space="preserve"> = poz. č. 9</t>
    </r>
  </si>
  <si>
    <t>Bezpečnostní skříň na opiáty 900x500x1750; technická specifikace viz. technická zpráva</t>
  </si>
  <si>
    <t>Bezpečnostní skříň na hořlaviny 1200x615x1960; technická specifikace viz. technická zpráva</t>
  </si>
  <si>
    <r>
      <rPr>
        <strike/>
        <sz val="8"/>
        <color rgb="FF008000"/>
        <rFont val="Arial CE"/>
        <charset val="238"/>
      </rPr>
      <t>skříňové provedení se zásobníkem 120</t>
    </r>
    <r>
      <rPr>
        <sz val="8"/>
        <color rgb="FF008000"/>
        <rFont val="Arial CE"/>
        <family val="2"/>
        <charset val="238"/>
      </rPr>
      <t xml:space="preserve">L </t>
    </r>
    <r>
      <rPr>
        <b/>
        <sz val="8"/>
        <color rgb="FF0066FF"/>
        <rFont val="Arial CE"/>
        <charset val="238"/>
      </rPr>
      <t>= poz. č. 7</t>
    </r>
    <r>
      <rPr>
        <sz val="8"/>
        <color rgb="FF008000"/>
        <rFont val="Arial CE"/>
        <family val="2"/>
        <charset val="238"/>
      </rPr>
      <t xml:space="preserve">; </t>
    </r>
    <r>
      <rPr>
        <b/>
        <sz val="8"/>
        <color rgb="FFFF0000"/>
        <rFont val="Arial CE"/>
        <charset val="238"/>
      </rPr>
      <t>není součástí dodávky</t>
    </r>
  </si>
  <si>
    <r>
      <t xml:space="preserve">viz výkresová dokumentace </t>
    </r>
    <r>
      <rPr>
        <b/>
        <sz val="8"/>
        <color rgb="FF0066FF"/>
        <rFont val="Arial CE"/>
        <charset val="238"/>
      </rPr>
      <t>= poz. č. 8</t>
    </r>
    <r>
      <rPr>
        <sz val="8"/>
        <color rgb="FF008000"/>
        <rFont val="Arial CE"/>
        <family val="2"/>
        <charset val="238"/>
      </rPr>
      <t xml:space="preserve">, </t>
    </r>
    <r>
      <rPr>
        <b/>
        <sz val="8"/>
        <color rgb="FFFF0000"/>
        <rFont val="Arial CE"/>
        <charset val="238"/>
      </rPr>
      <t>není součástí dodávky</t>
    </r>
  </si>
  <si>
    <r>
      <t xml:space="preserve">Sterilizátor na podstavci </t>
    </r>
    <r>
      <rPr>
        <b/>
        <sz val="8"/>
        <color rgb="FF0066FF"/>
        <rFont val="Arial CE"/>
        <charset val="238"/>
      </rPr>
      <t>= poz. č. 9</t>
    </r>
    <r>
      <rPr>
        <sz val="8"/>
        <rFont val="Arial CE"/>
        <charset val="238"/>
      </rPr>
      <t xml:space="preserve">, </t>
    </r>
    <r>
      <rPr>
        <b/>
        <sz val="8"/>
        <color rgb="FFFF0000"/>
        <rFont val="Arial CE"/>
        <charset val="238"/>
      </rPr>
      <t>není součástí dodávky</t>
    </r>
  </si>
  <si>
    <r>
      <rPr>
        <sz val="8"/>
        <color theme="6" tint="-0.249977111117893"/>
        <rFont val="Arial CE"/>
        <charset val="238"/>
      </rPr>
      <t xml:space="preserve">viz výkresová dokumentace </t>
    </r>
    <r>
      <rPr>
        <b/>
        <sz val="8"/>
        <color rgb="FF0066FF"/>
        <rFont val="Arial CE"/>
        <charset val="238"/>
      </rPr>
      <t xml:space="preserve">= poz. č. 9, </t>
    </r>
    <r>
      <rPr>
        <b/>
        <sz val="8"/>
        <color rgb="FFFF0000"/>
        <rFont val="Arial CE"/>
        <charset val="238"/>
      </rPr>
      <t>není součástí dodávky</t>
    </r>
  </si>
  <si>
    <r>
      <rPr>
        <sz val="8"/>
        <rFont val="Arial CE"/>
        <charset val="238"/>
      </rPr>
      <t>viz výkresová dokumentace</t>
    </r>
    <r>
      <rPr>
        <sz val="8"/>
        <color rgb="FF008000"/>
        <rFont val="Arial CE"/>
        <family val="2"/>
        <charset val="238"/>
      </rPr>
      <t xml:space="preserve"> </t>
    </r>
    <r>
      <rPr>
        <sz val="8"/>
        <color rgb="FF0066FF"/>
        <rFont val="Arial CE"/>
        <charset val="238"/>
      </rPr>
      <t xml:space="preserve">= </t>
    </r>
    <r>
      <rPr>
        <b/>
        <sz val="8"/>
        <color rgb="FF0066FF"/>
        <rFont val="Arial CE"/>
        <charset val="238"/>
      </rPr>
      <t xml:space="preserve">poz. č. 1; </t>
    </r>
    <r>
      <rPr>
        <b/>
        <sz val="8"/>
        <color rgb="FFFF0000"/>
        <rFont val="Arial CE"/>
        <charset val="238"/>
      </rPr>
      <t>není součástí dodávky (dodávka a montáž stavby)</t>
    </r>
  </si>
  <si>
    <r>
      <t xml:space="preserve">viz výkresová dokumentace </t>
    </r>
    <r>
      <rPr>
        <b/>
        <sz val="8"/>
        <color rgb="FF0066FF"/>
        <rFont val="Arial CE"/>
        <charset val="238"/>
      </rPr>
      <t xml:space="preserve">= poz. č. 4; </t>
    </r>
    <r>
      <rPr>
        <b/>
        <sz val="8"/>
        <color rgb="FFFF0000"/>
        <rFont val="Arial CE"/>
        <charset val="238"/>
      </rPr>
      <t>není součástí dodávky (dodávka a montáž stavby)</t>
    </r>
  </si>
  <si>
    <t>Digestoř 800x600x2600 (do stropu); technická specifikace viz. technická zpráva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</si>
</sst>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7" x14ac:knownFonts="1">
    <font>
      <sz val="10"/>
      <name val="Arial CE"/>
      <charset val="238"/>
    </font>
    <font>
      <sz val="10"/>
      <name val="Arial CE"/>
      <family val="2"/>
      <charset val="238"/>
    </font>
    <font>
      <b/>
      <sz val="10"/>
      <name val="Arial CE"/>
      <charset val="238"/>
    </font>
    <font>
      <sz val="9"/>
      <name val="Arial CE"/>
      <family val="2"/>
      <charset val="238"/>
    </font>
    <font>
      <b/>
      <sz val="12"/>
      <name val="Arial CE"/>
      <charset val="238"/>
    </font>
    <font>
      <b/>
      <sz val="12"/>
      <name val="Arial CE"/>
      <family val="2"/>
      <charset val="238"/>
    </font>
    <font>
      <b/>
      <sz val="10"/>
      <name val="Arial CE"/>
      <family val="2"/>
      <charset val="238"/>
    </font>
    <font>
      <sz val="8"/>
      <name val="Arial CE"/>
      <family val="2"/>
      <charset val="238"/>
    </font>
    <font>
      <sz val="8"/>
      <color rgb="FF008000"/>
      <name val="Arial CE"/>
      <family val="2"/>
      <charset val="238"/>
    </font>
    <font>
      <sz val="8"/>
      <color rgb="FFC9211E"/>
      <name val="Arial CE"/>
      <family val="2"/>
      <charset val="238"/>
    </font>
    <font>
      <sz val="8"/>
      <color rgb="FFFF0000"/>
      <name val="Arial CE"/>
      <family val="2"/>
      <charset val="238"/>
    </font>
    <font>
      <sz val="8"/>
      <name val="Arial CE"/>
      <charset val="238"/>
    </font>
    <font>
      <sz val="8"/>
      <color rgb="FFC9211E"/>
      <name val="Arial CE"/>
      <charset val="238"/>
    </font>
    <font>
      <sz val="7"/>
      <name val="Arial CE"/>
      <charset val="238"/>
    </font>
    <font>
      <b/>
      <sz val="10"/>
      <color rgb="FF0066FF"/>
      <name val="Arial CE"/>
      <charset val="238"/>
    </font>
    <font>
      <b/>
      <sz val="8"/>
      <color rgb="FF0066FF"/>
      <name val="Arial CE"/>
      <charset val="238"/>
    </font>
    <font>
      <sz val="8"/>
      <color rgb="FF0066FF"/>
      <name val="Arial CE"/>
      <charset val="238"/>
    </font>
    <font>
      <sz val="8"/>
      <color rgb="FF008000"/>
      <name val="Arial CE"/>
      <charset val="238"/>
    </font>
    <font>
      <strike/>
      <sz val="8"/>
      <name val="Arial CE"/>
      <family val="2"/>
      <charset val="238"/>
    </font>
    <font>
      <b/>
      <sz val="10"/>
      <color rgb="FF0066FF"/>
      <name val="Arial CE"/>
      <family val="2"/>
      <charset val="238"/>
    </font>
    <font>
      <sz val="9"/>
      <name val="Arial CE"/>
      <charset val="238"/>
    </font>
    <font>
      <strike/>
      <sz val="8"/>
      <color rgb="FFFF0000"/>
      <name val="Arial CE"/>
      <family val="2"/>
      <charset val="238"/>
    </font>
    <font>
      <strike/>
      <sz val="8"/>
      <name val="Arial CE"/>
      <charset val="238"/>
    </font>
    <font>
      <strike/>
      <sz val="8"/>
      <color rgb="FF008000"/>
      <name val="Arial CE"/>
      <charset val="238"/>
    </font>
    <font>
      <b/>
      <sz val="8"/>
      <color rgb="FFFF0000"/>
      <name val="Arial CE"/>
      <charset val="238"/>
    </font>
    <font>
      <sz val="8"/>
      <color theme="6" tint="-0.499984740745262"/>
      <name val="Arial CE"/>
      <charset val="238"/>
    </font>
    <font>
      <sz val="8"/>
      <color theme="6" tint="-0.249977111117893"/>
      <name val="Arial CE"/>
      <charset val="238"/>
    </font>
  </fonts>
  <fills count="8">
    <fill>
      <patternFill patternType="none"/>
    </fill>
    <fill>
      <patternFill patternType="gray125"/>
    </fill>
    <fill>
      <patternFill patternType="solid">
        <fgColor rgb="FFFFFFFF"/>
        <bgColor rgb="FFFFFFCC"/>
      </patternFill>
    </fill>
    <fill>
      <patternFill patternType="solid">
        <fgColor rgb="FFD6E1EE"/>
        <bgColor rgb="FFDBDBDB"/>
      </patternFill>
    </fill>
    <fill>
      <patternFill patternType="solid">
        <fgColor rgb="FFDBDBDB"/>
        <bgColor rgb="FFD6E1EE"/>
      </patternFill>
    </fill>
    <fill>
      <patternFill patternType="solid">
        <fgColor rgb="FFDBDBDB"/>
        <bgColor indexed="64"/>
      </patternFill>
    </fill>
    <fill>
      <patternFill patternType="solid">
        <fgColor rgb="FFD6E1EE"/>
        <bgColor indexed="64"/>
      </patternFill>
    </fill>
    <fill>
      <patternFill patternType="solid">
        <fgColor theme="9" tint="0.79998168889431442"/>
        <bgColor indexed="64"/>
      </patternFill>
    </fill>
  </fills>
  <borders count="2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rgb="FF808080"/>
      </right>
      <top style="thin">
        <color auto="1"/>
      </top>
      <bottom style="thin">
        <color auto="1"/>
      </bottom>
      <diagonal/>
    </border>
    <border>
      <left style="thin">
        <color rgb="FF808080"/>
      </left>
      <right style="thin">
        <color rgb="FF808080"/>
      </right>
      <top style="thin">
        <color auto="1"/>
      </top>
      <bottom style="thin">
        <color auto="1"/>
      </bottom>
      <diagonal/>
    </border>
    <border>
      <left style="thin">
        <color rgb="FF808080"/>
      </left>
      <right/>
      <top style="thin">
        <color auto="1"/>
      </top>
      <bottom style="thin">
        <color auto="1"/>
      </bottom>
      <diagonal/>
    </border>
    <border>
      <left style="thin">
        <color rgb="FF808080"/>
      </left>
      <right style="thin">
        <color auto="1"/>
      </right>
      <top style="thin">
        <color auto="1"/>
      </top>
      <bottom style="thin">
        <color auto="1"/>
      </bottom>
      <diagonal/>
    </border>
    <border>
      <left style="thin">
        <color auto="1"/>
      </left>
      <right style="thin">
        <color rgb="FF808080"/>
      </right>
      <top style="thin">
        <color auto="1"/>
      </top>
      <bottom/>
      <diagonal/>
    </border>
    <border>
      <left style="thin">
        <color rgb="FF808080"/>
      </left>
      <right style="thin">
        <color rgb="FF808080"/>
      </right>
      <top style="thin">
        <color auto="1"/>
      </top>
      <bottom/>
      <diagonal/>
    </border>
    <border>
      <left style="thin">
        <color rgb="FF808080"/>
      </left>
      <right/>
      <top style="thin">
        <color auto="1"/>
      </top>
      <bottom/>
      <diagonal/>
    </border>
    <border>
      <left style="thin">
        <color rgb="FF808080"/>
      </left>
      <right style="thin">
        <color auto="1"/>
      </right>
      <top style="thin">
        <color auto="1"/>
      </top>
      <bottom/>
      <diagonal/>
    </border>
    <border>
      <left/>
      <right style="thin">
        <color rgb="FF808080"/>
      </right>
      <top style="thin">
        <color auto="1"/>
      </top>
      <bottom style="thin">
        <color auto="1"/>
      </bottom>
      <diagonal/>
    </border>
    <border>
      <left style="thin">
        <color indexed="23"/>
      </left>
      <right style="thin">
        <color indexed="23"/>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top style="thin">
        <color indexed="64"/>
      </top>
      <bottom style="thin">
        <color indexed="64"/>
      </bottom>
      <diagonal/>
    </border>
    <border>
      <left style="thin">
        <color indexed="23"/>
      </left>
      <right/>
      <top style="thin">
        <color indexed="64"/>
      </top>
      <bottom/>
      <diagonal/>
    </border>
    <border>
      <left style="thin">
        <color indexed="64"/>
      </left>
      <right/>
      <top/>
      <bottom/>
      <diagonal/>
    </border>
    <border>
      <left/>
      <right style="thin">
        <color rgb="FF808080"/>
      </right>
      <top style="thin">
        <color auto="1"/>
      </top>
      <bottom/>
      <diagonal/>
    </border>
    <border>
      <left style="medium">
        <color indexed="64"/>
      </left>
      <right style="medium">
        <color indexed="64"/>
      </right>
      <top style="medium">
        <color indexed="64"/>
      </top>
      <bottom style="medium">
        <color indexed="64"/>
      </bottom>
      <diagonal/>
    </border>
    <border>
      <left style="hair">
        <color auto="1"/>
      </left>
      <right style="hair">
        <color auto="1"/>
      </right>
      <top/>
      <bottom/>
      <diagonal/>
    </border>
    <border>
      <left/>
      <right style="hair">
        <color auto="1"/>
      </right>
      <top/>
      <bottom/>
      <diagonal/>
    </border>
    <border>
      <left style="hair">
        <color auto="1"/>
      </left>
      <right/>
      <top/>
      <bottom/>
      <diagonal/>
    </border>
    <border>
      <left style="thin">
        <color indexed="64"/>
      </left>
      <right/>
      <top style="thin">
        <color auto="1"/>
      </top>
      <bottom/>
      <diagonal/>
    </border>
  </borders>
  <cellStyleXfs count="2">
    <xf numFmtId="0" fontId="0" fillId="0" borderId="0"/>
    <xf numFmtId="0" fontId="1" fillId="0" borderId="0"/>
  </cellStyleXfs>
  <cellXfs count="221">
    <xf numFmtId="0" fontId="0" fillId="0" borderId="0" xfId="0"/>
    <xf numFmtId="0" fontId="2" fillId="0" borderId="0" xfId="0" applyFont="1"/>
    <xf numFmtId="0" fontId="0" fillId="0" borderId="0" xfId="0" applyAlignment="1">
      <alignment vertical="top"/>
    </xf>
    <xf numFmtId="0" fontId="0" fillId="0" borderId="0" xfId="0" applyAlignment="1">
      <alignment vertical="top" wrapText="1"/>
    </xf>
    <xf numFmtId="0" fontId="0" fillId="0" borderId="1" xfId="0" applyFont="1" applyBorder="1" applyAlignment="1">
      <alignment vertical="center"/>
    </xf>
    <xf numFmtId="49" fontId="0" fillId="0" borderId="2" xfId="0" applyNumberFormat="1" applyBorder="1" applyAlignment="1">
      <alignment vertical="center"/>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49" fontId="0" fillId="0" borderId="0" xfId="0" applyNumberFormat="1"/>
    <xf numFmtId="0" fontId="1" fillId="0" borderId="1" xfId="0" applyFont="1" applyBorder="1" applyAlignment="1">
      <alignment vertical="center"/>
    </xf>
    <xf numFmtId="0" fontId="1" fillId="3" borderId="1" xfId="0" applyFont="1" applyFill="1" applyBorder="1" applyAlignment="1">
      <alignment vertical="center"/>
    </xf>
    <xf numFmtId="49" fontId="0" fillId="3" borderId="2" xfId="0" applyNumberFormat="1" applyFont="1" applyFill="1" applyBorder="1" applyAlignment="1">
      <alignment vertical="center"/>
    </xf>
    <xf numFmtId="0" fontId="0" fillId="0" borderId="0" xfId="0" applyAlignment="1">
      <alignment horizontal="center"/>
    </xf>
    <xf numFmtId="0" fontId="0" fillId="4" borderId="1" xfId="0" applyFont="1" applyFill="1" applyBorder="1"/>
    <xf numFmtId="49" fontId="0" fillId="4" borderId="1" xfId="0" applyNumberFormat="1" applyFont="1" applyFill="1" applyBorder="1"/>
    <xf numFmtId="0" fontId="0" fillId="4" borderId="1" xfId="0" applyFont="1" applyFill="1" applyBorder="1" applyAlignment="1">
      <alignment horizontal="center"/>
    </xf>
    <xf numFmtId="0" fontId="0" fillId="4" borderId="1" xfId="0" applyFont="1" applyFill="1" applyBorder="1" applyAlignment="1">
      <alignment wrapText="1"/>
    </xf>
    <xf numFmtId="164" fontId="0" fillId="0" borderId="0" xfId="0" applyNumberFormat="1" applyAlignment="1">
      <alignment vertical="top"/>
    </xf>
    <xf numFmtId="4" fontId="0" fillId="0" borderId="0" xfId="0" applyNumberFormat="1" applyAlignment="1">
      <alignment vertical="top"/>
    </xf>
    <xf numFmtId="0" fontId="6" fillId="3" borderId="5" xfId="0" applyFont="1" applyFill="1" applyBorder="1" applyAlignment="1">
      <alignment vertical="top"/>
    </xf>
    <xf numFmtId="49" fontId="6" fillId="3" borderId="6" xfId="0" applyNumberFormat="1" applyFont="1" applyFill="1" applyBorder="1" applyAlignment="1">
      <alignment vertical="top"/>
    </xf>
    <xf numFmtId="49" fontId="6" fillId="3" borderId="6" xfId="0" applyNumberFormat="1" applyFont="1" applyFill="1" applyBorder="1" applyAlignment="1">
      <alignment horizontal="left" vertical="top" wrapText="1"/>
    </xf>
    <xf numFmtId="0" fontId="6" fillId="3" borderId="6" xfId="0" applyFont="1" applyFill="1" applyBorder="1" applyAlignment="1">
      <alignment horizontal="center" vertical="top" shrinkToFit="1"/>
    </xf>
    <xf numFmtId="164" fontId="6" fillId="3" borderId="6" xfId="0" applyNumberFormat="1" applyFont="1" applyFill="1" applyBorder="1" applyAlignment="1">
      <alignment vertical="top" shrinkToFit="1"/>
    </xf>
    <xf numFmtId="4" fontId="6" fillId="3" borderId="6" xfId="0" applyNumberFormat="1" applyFont="1" applyFill="1" applyBorder="1" applyAlignment="1">
      <alignment vertical="top" shrinkToFit="1"/>
    </xf>
    <xf numFmtId="4" fontId="6" fillId="3" borderId="7" xfId="0" applyNumberFormat="1" applyFont="1" applyFill="1" applyBorder="1" applyAlignment="1">
      <alignment vertical="top" shrinkToFit="1"/>
    </xf>
    <xf numFmtId="4" fontId="7" fillId="0" borderId="9" xfId="0" applyNumberFormat="1" applyFont="1" applyBorder="1" applyAlignment="1">
      <alignment vertical="top" shrinkToFit="1"/>
    </xf>
    <xf numFmtId="4" fontId="7" fillId="0" borderId="11" xfId="0" applyNumberFormat="1" applyFont="1" applyBorder="1" applyAlignment="1">
      <alignment vertical="top" shrinkToFit="1"/>
    </xf>
    <xf numFmtId="4" fontId="7" fillId="0" borderId="0" xfId="0" applyNumberFormat="1" applyFont="1" applyBorder="1" applyAlignment="1">
      <alignment vertical="top" shrinkToFit="1"/>
    </xf>
    <xf numFmtId="0" fontId="7" fillId="0" borderId="0" xfId="0" applyFont="1"/>
    <xf numFmtId="4" fontId="7" fillId="0" borderId="0" xfId="0" applyNumberFormat="1" applyFont="1"/>
    <xf numFmtId="0" fontId="7" fillId="0" borderId="0" xfId="0" applyFont="1" applyBorder="1" applyAlignment="1">
      <alignment vertical="top"/>
    </xf>
    <xf numFmtId="49" fontId="7" fillId="0" borderId="0" xfId="0" applyNumberFormat="1" applyFont="1" applyBorder="1" applyAlignment="1">
      <alignment vertical="top"/>
    </xf>
    <xf numFmtId="4" fontId="7" fillId="0" borderId="13" xfId="0" applyNumberFormat="1" applyFont="1" applyBorder="1" applyAlignment="1">
      <alignment vertical="top" shrinkToFit="1"/>
    </xf>
    <xf numFmtId="4" fontId="7" fillId="0" borderId="14" xfId="0" applyNumberFormat="1" applyFont="1" applyBorder="1" applyAlignment="1">
      <alignment vertical="top" shrinkToFit="1"/>
    </xf>
    <xf numFmtId="4" fontId="7" fillId="0" borderId="15" xfId="0" applyNumberFormat="1" applyFont="1" applyBorder="1" applyAlignment="1">
      <alignment vertical="top" shrinkToFit="1"/>
    </xf>
    <xf numFmtId="0" fontId="9" fillId="0" borderId="0" xfId="0" applyFont="1"/>
    <xf numFmtId="0" fontId="8" fillId="0" borderId="0" xfId="0" applyFont="1" applyBorder="1" applyAlignment="1">
      <alignment horizontal="left" vertical="top" wrapText="1"/>
    </xf>
    <xf numFmtId="4" fontId="6" fillId="6" borderId="6" xfId="0" applyNumberFormat="1" applyFont="1" applyFill="1" applyBorder="1" applyAlignment="1">
      <alignment vertical="top" shrinkToFit="1"/>
    </xf>
    <xf numFmtId="4" fontId="10" fillId="0" borderId="9" xfId="0" applyNumberFormat="1" applyFont="1" applyBorder="1" applyAlignment="1">
      <alignment vertical="top" shrinkToFit="1"/>
    </xf>
    <xf numFmtId="4" fontId="10" fillId="0" borderId="10" xfId="0" applyNumberFormat="1" applyFont="1" applyBorder="1" applyAlignment="1">
      <alignment vertical="top" shrinkToFit="1"/>
    </xf>
    <xf numFmtId="4" fontId="7" fillId="0" borderId="19" xfId="0" applyNumberFormat="1" applyFont="1" applyBorder="1" applyAlignment="1">
      <alignment vertical="top" shrinkToFit="1"/>
    </xf>
    <xf numFmtId="4" fontId="7" fillId="0" borderId="16" xfId="0" applyNumberFormat="1" applyFont="1" applyBorder="1" applyAlignment="1">
      <alignment vertical="top" shrinkToFit="1"/>
    </xf>
    <xf numFmtId="4" fontId="7" fillId="0" borderId="18" xfId="0" applyNumberFormat="1" applyFont="1" applyBorder="1" applyAlignment="1">
      <alignment vertical="top" shrinkToFit="1"/>
    </xf>
    <xf numFmtId="4" fontId="10" fillId="0" borderId="19" xfId="0" applyNumberFormat="1" applyFont="1" applyBorder="1" applyAlignment="1">
      <alignment vertical="top" shrinkToFit="1"/>
    </xf>
    <xf numFmtId="4" fontId="10" fillId="0" borderId="16" xfId="0" applyNumberFormat="1" applyFont="1" applyBorder="1" applyAlignment="1">
      <alignment vertical="top" shrinkToFit="1"/>
    </xf>
    <xf numFmtId="4" fontId="7" fillId="0" borderId="20" xfId="0" applyNumberFormat="1" applyFont="1" applyBorder="1" applyAlignment="1">
      <alignment vertical="top" shrinkToFit="1"/>
    </xf>
    <xf numFmtId="0" fontId="8" fillId="0" borderId="6" xfId="0" applyFont="1" applyBorder="1" applyAlignment="1">
      <alignment horizontal="left" vertical="top" wrapText="1"/>
    </xf>
    <xf numFmtId="4" fontId="7" fillId="0" borderId="6" xfId="0" applyNumberFormat="1" applyFont="1" applyBorder="1" applyAlignment="1">
      <alignment vertical="top" shrinkToFit="1"/>
    </xf>
    <xf numFmtId="4" fontId="7" fillId="0" borderId="2" xfId="0" applyNumberFormat="1" applyFont="1" applyBorder="1" applyAlignment="1">
      <alignment vertical="top" shrinkToFit="1"/>
    </xf>
    <xf numFmtId="0" fontId="7" fillId="0" borderId="2" xfId="0" applyFont="1" applyBorder="1" applyAlignment="1">
      <alignment vertical="top"/>
    </xf>
    <xf numFmtId="49" fontId="7" fillId="0" borderId="2" xfId="0" applyNumberFormat="1" applyFont="1" applyBorder="1" applyAlignment="1">
      <alignment vertical="top"/>
    </xf>
    <xf numFmtId="49" fontId="7" fillId="0" borderId="4" xfId="0" applyNumberFormat="1" applyFont="1" applyBorder="1" applyAlignment="1">
      <alignment vertical="top"/>
    </xf>
    <xf numFmtId="0" fontId="15" fillId="0" borderId="6" xfId="0" applyFont="1" applyBorder="1" applyAlignment="1">
      <alignment horizontal="left" vertical="top" wrapText="1"/>
    </xf>
    <xf numFmtId="164" fontId="15" fillId="0" borderId="9" xfId="0" applyNumberFormat="1" applyFont="1" applyBorder="1" applyAlignment="1">
      <alignment vertical="top" shrinkToFit="1"/>
    </xf>
    <xf numFmtId="49" fontId="15" fillId="0" borderId="6" xfId="0" applyNumberFormat="1" applyFont="1" applyBorder="1" applyAlignment="1">
      <alignment vertical="top"/>
    </xf>
    <xf numFmtId="0" fontId="18" fillId="0" borderId="8" xfId="0" applyFont="1" applyBorder="1" applyAlignment="1">
      <alignment vertical="top"/>
    </xf>
    <xf numFmtId="49" fontId="18" fillId="0" borderId="9" xfId="0" applyNumberFormat="1" applyFont="1" applyBorder="1" applyAlignment="1">
      <alignment vertical="top"/>
    </xf>
    <xf numFmtId="49" fontId="18" fillId="0" borderId="9" xfId="0" applyNumberFormat="1" applyFont="1" applyBorder="1" applyAlignment="1">
      <alignment horizontal="left" vertical="top" wrapText="1"/>
    </xf>
    <xf numFmtId="0" fontId="18" fillId="0" borderId="9" xfId="0" applyFont="1" applyBorder="1" applyAlignment="1">
      <alignment horizontal="center" vertical="top" shrinkToFit="1"/>
    </xf>
    <xf numFmtId="164" fontId="18" fillId="0" borderId="9" xfId="0" applyNumberFormat="1" applyFont="1" applyBorder="1" applyAlignment="1">
      <alignment vertical="top" shrinkToFit="1"/>
    </xf>
    <xf numFmtId="0" fontId="18" fillId="0" borderId="12" xfId="0" applyFont="1" applyBorder="1" applyAlignment="1">
      <alignment vertical="top"/>
    </xf>
    <xf numFmtId="49" fontId="18" fillId="0" borderId="13" xfId="0" applyNumberFormat="1" applyFont="1" applyBorder="1" applyAlignment="1">
      <alignment vertical="top"/>
    </xf>
    <xf numFmtId="49" fontId="18" fillId="0" borderId="13" xfId="0" applyNumberFormat="1" applyFont="1" applyBorder="1" applyAlignment="1">
      <alignment horizontal="left" vertical="top" wrapText="1"/>
    </xf>
    <xf numFmtId="0" fontId="18" fillId="0" borderId="13" xfId="0" applyFont="1" applyBorder="1" applyAlignment="1">
      <alignment horizontal="center" vertical="top" shrinkToFit="1"/>
    </xf>
    <xf numFmtId="164" fontId="18" fillId="0" borderId="13" xfId="0" applyNumberFormat="1" applyFont="1" applyBorder="1" applyAlignment="1">
      <alignment vertical="top" shrinkToFit="1"/>
    </xf>
    <xf numFmtId="4" fontId="9" fillId="0" borderId="0" xfId="0" applyNumberFormat="1" applyFont="1" applyFill="1" applyBorder="1" applyAlignment="1">
      <alignment vertical="top" shrinkToFit="1"/>
    </xf>
    <xf numFmtId="49" fontId="15" fillId="0" borderId="2" xfId="0" applyNumberFormat="1" applyFont="1" applyBorder="1" applyAlignment="1">
      <alignment vertical="top"/>
    </xf>
    <xf numFmtId="49" fontId="19" fillId="3" borderId="6" xfId="0" applyNumberFormat="1" applyFont="1" applyFill="1" applyBorder="1" applyAlignment="1">
      <alignment horizontal="left" vertical="top" wrapText="1"/>
    </xf>
    <xf numFmtId="0" fontId="15" fillId="0" borderId="9" xfId="0" applyFont="1" applyBorder="1" applyAlignment="1">
      <alignment horizontal="center" vertical="top" shrinkToFit="1"/>
    </xf>
    <xf numFmtId="49" fontId="7" fillId="7" borderId="9" xfId="0" applyNumberFormat="1" applyFont="1" applyFill="1" applyBorder="1" applyAlignment="1">
      <alignment horizontal="left" vertical="top" wrapText="1"/>
    </xf>
    <xf numFmtId="0" fontId="7" fillId="7" borderId="9" xfId="0" applyFont="1" applyFill="1" applyBorder="1" applyAlignment="1">
      <alignment horizontal="center" vertical="top" shrinkToFit="1"/>
    </xf>
    <xf numFmtId="164" fontId="7" fillId="7" borderId="9" xfId="0" applyNumberFormat="1" applyFont="1" applyFill="1" applyBorder="1" applyAlignment="1">
      <alignment vertical="top" shrinkToFit="1"/>
    </xf>
    <xf numFmtId="4" fontId="7" fillId="7" borderId="1" xfId="0" applyNumberFormat="1" applyFont="1" applyFill="1" applyBorder="1" applyAlignment="1">
      <alignment vertical="top" shrinkToFit="1"/>
    </xf>
    <xf numFmtId="4" fontId="7" fillId="7" borderId="18" xfId="0" applyNumberFormat="1" applyFont="1" applyFill="1" applyBorder="1" applyAlignment="1">
      <alignment vertical="top" shrinkToFit="1"/>
    </xf>
    <xf numFmtId="4" fontId="7" fillId="7" borderId="16" xfId="0" applyNumberFormat="1" applyFont="1" applyFill="1" applyBorder="1" applyAlignment="1">
      <alignment vertical="top" shrinkToFit="1"/>
    </xf>
    <xf numFmtId="4" fontId="7" fillId="7" borderId="9" xfId="0" applyNumberFormat="1" applyFont="1" applyFill="1" applyBorder="1" applyAlignment="1">
      <alignment vertical="top" shrinkToFit="1"/>
    </xf>
    <xf numFmtId="4" fontId="7" fillId="7" borderId="10" xfId="0" applyNumberFormat="1" applyFont="1" applyFill="1" applyBorder="1" applyAlignment="1">
      <alignment vertical="top" shrinkToFit="1"/>
    </xf>
    <xf numFmtId="4" fontId="7" fillId="7" borderId="11" xfId="0" applyNumberFormat="1" applyFont="1" applyFill="1" applyBorder="1" applyAlignment="1">
      <alignment vertical="top" shrinkToFit="1"/>
    </xf>
    <xf numFmtId="0" fontId="7" fillId="7" borderId="8" xfId="0" applyFont="1" applyFill="1" applyBorder="1" applyAlignment="1">
      <alignment vertical="top"/>
    </xf>
    <xf numFmtId="49" fontId="7" fillId="7" borderId="9" xfId="0" applyNumberFormat="1" applyFont="1" applyFill="1" applyBorder="1" applyAlignment="1">
      <alignment vertical="top"/>
    </xf>
    <xf numFmtId="4" fontId="7" fillId="7" borderId="2" xfId="0" applyNumberFormat="1" applyFont="1" applyFill="1" applyBorder="1" applyAlignment="1">
      <alignment vertical="top" shrinkToFit="1"/>
    </xf>
    <xf numFmtId="4" fontId="7" fillId="7" borderId="19" xfId="0" applyNumberFormat="1" applyFont="1" applyFill="1" applyBorder="1" applyAlignment="1">
      <alignment vertical="top" shrinkToFit="1"/>
    </xf>
    <xf numFmtId="4" fontId="7" fillId="7" borderId="17" xfId="0" applyNumberFormat="1" applyFont="1" applyFill="1" applyBorder="1" applyAlignment="1">
      <alignment vertical="top" shrinkToFit="1"/>
    </xf>
    <xf numFmtId="4" fontId="7" fillId="7" borderId="0" xfId="0" applyNumberFormat="1" applyFont="1" applyFill="1" applyBorder="1" applyAlignment="1">
      <alignment vertical="top" shrinkToFit="1"/>
    </xf>
    <xf numFmtId="0" fontId="8" fillId="0" borderId="4" xfId="0" applyFont="1" applyBorder="1" applyAlignment="1">
      <alignment horizontal="left" vertical="top" wrapText="1"/>
    </xf>
    <xf numFmtId="0" fontId="0" fillId="5" borderId="4" xfId="0" applyFill="1" applyBorder="1" applyAlignment="1">
      <alignment horizontal="center"/>
    </xf>
    <xf numFmtId="0" fontId="1" fillId="0" borderId="0" xfId="0" applyFont="1" applyFill="1" applyBorder="1" applyAlignment="1">
      <alignment vertical="center"/>
    </xf>
    <xf numFmtId="49" fontId="0" fillId="0" borderId="0" xfId="0" applyNumberFormat="1" applyFill="1" applyBorder="1" applyAlignment="1">
      <alignment vertical="center"/>
    </xf>
    <xf numFmtId="0" fontId="0" fillId="0" borderId="0" xfId="0" applyFill="1" applyBorder="1" applyAlignment="1">
      <alignment vertical="center"/>
    </xf>
    <xf numFmtId="0" fontId="0" fillId="5" borderId="18" xfId="0" applyFill="1" applyBorder="1" applyAlignment="1">
      <alignment horizontal="center"/>
    </xf>
    <xf numFmtId="0" fontId="20" fillId="5" borderId="4" xfId="0" applyFont="1" applyFill="1" applyBorder="1" applyAlignment="1">
      <alignment vertical="center" wrapText="1"/>
    </xf>
    <xf numFmtId="0" fontId="20" fillId="5" borderId="18" xfId="0" applyFont="1" applyFill="1" applyBorder="1" applyAlignment="1">
      <alignment horizontal="center" vertical="center" wrapText="1"/>
    </xf>
    <xf numFmtId="4" fontId="21" fillId="0" borderId="16" xfId="0" applyNumberFormat="1" applyFont="1" applyBorder="1" applyAlignment="1">
      <alignment vertical="top" shrinkToFit="1"/>
    </xf>
    <xf numFmtId="4" fontId="21" fillId="0" borderId="9" xfId="0" applyNumberFormat="1" applyFont="1" applyBorder="1" applyAlignment="1">
      <alignment vertical="top" shrinkToFit="1"/>
    </xf>
    <xf numFmtId="0" fontId="8" fillId="7" borderId="4" xfId="0" applyFont="1" applyFill="1" applyBorder="1" applyAlignment="1">
      <alignment horizontal="left" vertical="top" wrapText="1"/>
    </xf>
    <xf numFmtId="0" fontId="7" fillId="0" borderId="21" xfId="0" applyFont="1" applyBorder="1"/>
    <xf numFmtId="2" fontId="8" fillId="7" borderId="6" xfId="0" applyNumberFormat="1" applyFont="1" applyFill="1" applyBorder="1" applyAlignment="1">
      <alignment horizontal="right" vertical="top" wrapText="1"/>
    </xf>
    <xf numFmtId="2" fontId="7" fillId="7" borderId="4" xfId="0" applyNumberFormat="1" applyFont="1" applyFill="1" applyBorder="1" applyAlignment="1">
      <alignment horizontal="right" vertical="top" wrapText="1"/>
    </xf>
    <xf numFmtId="0" fontId="0" fillId="0" borderId="21" xfId="0" applyBorder="1"/>
    <xf numFmtId="4" fontId="7" fillId="0" borderId="22" xfId="0" applyNumberFormat="1" applyFont="1" applyBorder="1" applyAlignment="1">
      <alignment vertical="top" shrinkToFit="1"/>
    </xf>
    <xf numFmtId="2" fontId="7" fillId="7" borderId="11" xfId="0" applyNumberFormat="1" applyFont="1" applyFill="1" applyBorder="1" applyAlignment="1">
      <alignment horizontal="right" vertical="top" wrapText="1"/>
    </xf>
    <xf numFmtId="2" fontId="7" fillId="7" borderId="6" xfId="0" applyNumberFormat="1" applyFont="1" applyFill="1" applyBorder="1" applyAlignment="1">
      <alignment horizontal="right" vertical="top" wrapText="1"/>
    </xf>
    <xf numFmtId="4" fontId="7" fillId="0" borderId="10" xfId="0" applyNumberFormat="1" applyFont="1" applyBorder="1" applyAlignment="1">
      <alignment vertical="top" shrinkToFit="1"/>
    </xf>
    <xf numFmtId="4" fontId="7" fillId="0" borderId="6" xfId="0" applyNumberFormat="1" applyFont="1" applyBorder="1" applyAlignment="1">
      <alignment horizontal="right" vertical="top" wrapText="1"/>
    </xf>
    <xf numFmtId="4" fontId="7" fillId="0" borderId="1" xfId="0" applyNumberFormat="1" applyFont="1" applyBorder="1" applyAlignment="1">
      <alignment horizontal="right" vertical="top" wrapText="1"/>
    </xf>
    <xf numFmtId="4" fontId="7" fillId="7" borderId="4" xfId="0" applyNumberFormat="1" applyFont="1" applyFill="1" applyBorder="1" applyAlignment="1">
      <alignment vertical="top" shrinkToFit="1"/>
    </xf>
    <xf numFmtId="49" fontId="15" fillId="7" borderId="1" xfId="0" applyNumberFormat="1" applyFont="1" applyFill="1" applyBorder="1" applyAlignment="1">
      <alignment vertical="top"/>
    </xf>
    <xf numFmtId="0" fontId="7" fillId="0" borderId="0" xfId="0" applyFont="1" applyFill="1" applyBorder="1" applyAlignment="1">
      <alignment vertical="top"/>
    </xf>
    <xf numFmtId="49" fontId="7" fillId="0" borderId="0" xfId="0" applyNumberFormat="1" applyFont="1" applyFill="1" applyBorder="1" applyAlignment="1">
      <alignment vertical="top"/>
    </xf>
    <xf numFmtId="0" fontId="8" fillId="0" borderId="0" xfId="0" applyFont="1" applyFill="1" applyBorder="1" applyAlignment="1">
      <alignment horizontal="left" vertical="top" wrapText="1"/>
    </xf>
    <xf numFmtId="4" fontId="7" fillId="0" borderId="0" xfId="0" applyNumberFormat="1" applyFont="1" applyFill="1" applyBorder="1" applyAlignment="1">
      <alignment vertical="top" shrinkToFit="1"/>
    </xf>
    <xf numFmtId="4" fontId="2" fillId="0" borderId="0" xfId="0" applyNumberFormat="1" applyFont="1" applyFill="1" applyBorder="1"/>
    <xf numFmtId="0" fontId="0" fillId="0" borderId="0" xfId="0" applyFill="1" applyBorder="1" applyAlignment="1">
      <alignment vertical="top"/>
    </xf>
    <xf numFmtId="0" fontId="7" fillId="0" borderId="0" xfId="0" applyFont="1" applyFill="1" applyBorder="1"/>
    <xf numFmtId="49" fontId="11" fillId="0" borderId="0" xfId="0" applyNumberFormat="1" applyFont="1" applyFill="1" applyBorder="1"/>
    <xf numFmtId="0" fontId="11" fillId="0" borderId="0" xfId="0" applyFont="1" applyFill="1" applyBorder="1" applyAlignment="1">
      <alignment horizontal="center"/>
    </xf>
    <xf numFmtId="0" fontId="0" fillId="0" borderId="0" xfId="0" applyFill="1" applyBorder="1"/>
    <xf numFmtId="49" fontId="0" fillId="0" borderId="0" xfId="0" applyNumberFormat="1" applyFill="1" applyBorder="1" applyAlignment="1">
      <alignment vertical="top"/>
    </xf>
    <xf numFmtId="49" fontId="0" fillId="0" borderId="0" xfId="0" applyNumberFormat="1" applyFill="1" applyBorder="1" applyAlignment="1">
      <alignment horizontal="left" vertical="top" wrapText="1"/>
    </xf>
    <xf numFmtId="0" fontId="0" fillId="0" borderId="0" xfId="0" applyFill="1" applyBorder="1" applyAlignment="1">
      <alignment horizontal="center" vertical="top"/>
    </xf>
    <xf numFmtId="49" fontId="0" fillId="0" borderId="0" xfId="0" applyNumberFormat="1" applyFill="1" applyBorder="1"/>
    <xf numFmtId="49" fontId="0" fillId="0" borderId="0" xfId="0" applyNumberFormat="1" applyFill="1" applyBorder="1" applyAlignment="1">
      <alignment horizontal="left" wrapText="1"/>
    </xf>
    <xf numFmtId="0" fontId="0" fillId="0" borderId="0" xfId="0" applyFill="1" applyBorder="1" applyAlignment="1">
      <alignment horizontal="center"/>
    </xf>
    <xf numFmtId="49" fontId="2" fillId="0" borderId="0" xfId="0" applyNumberFormat="1" applyFont="1" applyFill="1" applyBorder="1"/>
    <xf numFmtId="49" fontId="7" fillId="0" borderId="0" xfId="0" applyNumberFormat="1" applyFont="1" applyFill="1" applyBorder="1" applyAlignment="1">
      <alignment horizontal="left" vertical="top" wrapText="1"/>
    </xf>
    <xf numFmtId="0" fontId="7" fillId="0" borderId="0" xfId="0" applyFont="1" applyFill="1" applyBorder="1" applyAlignment="1">
      <alignment horizontal="center" vertical="top" shrinkToFit="1"/>
    </xf>
    <xf numFmtId="164" fontId="7" fillId="0" borderId="0" xfId="0" applyNumberFormat="1" applyFont="1" applyFill="1" applyBorder="1" applyAlignment="1">
      <alignment vertical="top" shrinkToFit="1"/>
    </xf>
    <xf numFmtId="4" fontId="10" fillId="0" borderId="0" xfId="0" applyNumberFormat="1" applyFont="1" applyFill="1" applyBorder="1" applyAlignment="1">
      <alignment vertical="top" shrinkToFit="1"/>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top" wrapText="1"/>
    </xf>
    <xf numFmtId="4" fontId="12" fillId="0" borderId="0" xfId="0" applyNumberFormat="1" applyFont="1" applyFill="1" applyBorder="1" applyAlignment="1">
      <alignment vertical="center"/>
    </xf>
    <xf numFmtId="4" fontId="0" fillId="0" borderId="0" xfId="0" applyNumberFormat="1" applyFont="1" applyFill="1" applyBorder="1"/>
    <xf numFmtId="49" fontId="13" fillId="0" borderId="0" xfId="0" applyNumberFormat="1" applyFont="1" applyFill="1" applyBorder="1"/>
    <xf numFmtId="4" fontId="0" fillId="0" borderId="0" xfId="0" applyNumberFormat="1" applyFill="1" applyBorder="1"/>
    <xf numFmtId="49" fontId="0" fillId="0" borderId="0" xfId="0" applyNumberFormat="1" applyFill="1" applyBorder="1" applyAlignment="1">
      <alignment horizontal="right"/>
    </xf>
    <xf numFmtId="0" fontId="7" fillId="0" borderId="0" xfId="0" applyFont="1" applyBorder="1"/>
    <xf numFmtId="49" fontId="22" fillId="0" borderId="2" xfId="0" applyNumberFormat="1" applyFont="1" applyBorder="1" applyAlignment="1">
      <alignment vertical="top"/>
    </xf>
    <xf numFmtId="164" fontId="22" fillId="0" borderId="9" xfId="0" applyNumberFormat="1" applyFont="1" applyBorder="1" applyAlignment="1">
      <alignment vertical="top" shrinkToFit="1"/>
    </xf>
    <xf numFmtId="49" fontId="7" fillId="7" borderId="18" xfId="0" applyNumberFormat="1" applyFont="1" applyFill="1" applyBorder="1" applyAlignment="1">
      <alignment vertical="top"/>
    </xf>
    <xf numFmtId="0" fontId="0" fillId="4" borderId="4" xfId="0" applyFont="1" applyFill="1" applyBorder="1" applyAlignment="1">
      <alignment wrapText="1"/>
    </xf>
    <xf numFmtId="0" fontId="7" fillId="0" borderId="6" xfId="0" applyFont="1" applyBorder="1" applyAlignment="1">
      <alignment vertical="top"/>
    </xf>
    <xf numFmtId="0" fontId="7" fillId="0" borderId="6" xfId="0" applyFont="1" applyBorder="1" applyAlignment="1">
      <alignment horizontal="center" vertical="top" shrinkToFit="1"/>
    </xf>
    <xf numFmtId="164" fontId="15" fillId="0" borderId="6" xfId="0" applyNumberFormat="1" applyFont="1" applyBorder="1" applyAlignment="1">
      <alignment vertical="top" shrinkToFit="1"/>
    </xf>
    <xf numFmtId="4" fontId="7" fillId="0" borderId="25" xfId="0" applyNumberFormat="1" applyFont="1" applyBorder="1" applyAlignment="1">
      <alignment vertical="top" shrinkToFit="1"/>
    </xf>
    <xf numFmtId="4" fontId="7" fillId="0" borderId="24" xfId="0" applyNumberFormat="1" applyFont="1" applyBorder="1" applyAlignment="1">
      <alignment vertical="top" shrinkToFit="1"/>
    </xf>
    <xf numFmtId="4" fontId="7" fillId="0" borderId="26" xfId="0" applyNumberFormat="1" applyFont="1" applyBorder="1" applyAlignment="1">
      <alignment vertical="top" shrinkToFit="1"/>
    </xf>
    <xf numFmtId="4" fontId="18" fillId="0" borderId="1" xfId="0" applyNumberFormat="1" applyFont="1" applyBorder="1" applyAlignment="1">
      <alignment vertical="top" shrinkToFit="1"/>
    </xf>
    <xf numFmtId="4" fontId="18" fillId="0" borderId="18" xfId="0" applyNumberFormat="1" applyFont="1" applyBorder="1" applyAlignment="1">
      <alignment vertical="top" shrinkToFit="1"/>
    </xf>
    <xf numFmtId="0" fontId="7" fillId="7" borderId="12" xfId="0" applyFont="1" applyFill="1" applyBorder="1" applyAlignment="1">
      <alignment vertical="top"/>
    </xf>
    <xf numFmtId="49" fontId="7" fillId="7" borderId="13" xfId="0" applyNumberFormat="1" applyFont="1" applyFill="1" applyBorder="1" applyAlignment="1">
      <alignment vertical="top"/>
    </xf>
    <xf numFmtId="49" fontId="7" fillId="7" borderId="13" xfId="0" applyNumberFormat="1" applyFont="1" applyFill="1" applyBorder="1" applyAlignment="1">
      <alignment horizontal="left" vertical="top" wrapText="1"/>
    </xf>
    <xf numFmtId="0" fontId="7" fillId="7" borderId="13" xfId="0" applyFont="1" applyFill="1" applyBorder="1" applyAlignment="1">
      <alignment horizontal="center" vertical="top" shrinkToFit="1"/>
    </xf>
    <xf numFmtId="164" fontId="7" fillId="7" borderId="13" xfId="0" applyNumberFormat="1" applyFont="1" applyFill="1" applyBorder="1" applyAlignment="1">
      <alignment vertical="top" shrinkToFit="1"/>
    </xf>
    <xf numFmtId="4" fontId="7" fillId="7" borderId="13" xfId="0" applyNumberFormat="1" applyFont="1" applyFill="1" applyBorder="1" applyAlignment="1">
      <alignment vertical="top" shrinkToFit="1"/>
    </xf>
    <xf numFmtId="0" fontId="11" fillId="7" borderId="5" xfId="0" applyFont="1" applyFill="1" applyBorder="1" applyAlignment="1">
      <alignment vertical="top"/>
    </xf>
    <xf numFmtId="49" fontId="11" fillId="7" borderId="4" xfId="0" applyNumberFormat="1" applyFont="1" applyFill="1" applyBorder="1" applyAlignment="1">
      <alignment vertical="top"/>
    </xf>
    <xf numFmtId="49" fontId="11" fillId="7" borderId="1" xfId="0" applyNumberFormat="1" applyFont="1" applyFill="1" applyBorder="1" applyAlignment="1">
      <alignment horizontal="left" vertical="top" wrapText="1"/>
    </xf>
    <xf numFmtId="4" fontId="7" fillId="7" borderId="6" xfId="0" applyNumberFormat="1" applyFont="1" applyFill="1" applyBorder="1" applyAlignment="1">
      <alignment vertical="top" shrinkToFit="1"/>
    </xf>
    <xf numFmtId="0" fontId="11" fillId="7" borderId="6" xfId="0" applyFont="1" applyFill="1" applyBorder="1" applyAlignment="1">
      <alignment horizontal="center" vertical="top" shrinkToFit="1"/>
    </xf>
    <xf numFmtId="164" fontId="11" fillId="7" borderId="4" xfId="0" applyNumberFormat="1" applyFont="1" applyFill="1" applyBorder="1" applyAlignment="1">
      <alignment vertical="top" shrinkToFit="1"/>
    </xf>
    <xf numFmtId="49" fontId="11" fillId="7" borderId="13" xfId="0" applyNumberFormat="1" applyFont="1" applyFill="1" applyBorder="1" applyAlignment="1">
      <alignment vertical="top"/>
    </xf>
    <xf numFmtId="49" fontId="11" fillId="7" borderId="13" xfId="0" applyNumberFormat="1" applyFont="1" applyFill="1" applyBorder="1" applyAlignment="1">
      <alignment horizontal="left" vertical="top" wrapText="1"/>
    </xf>
    <xf numFmtId="0" fontId="11" fillId="7" borderId="9" xfId="0" applyFont="1" applyFill="1" applyBorder="1" applyAlignment="1">
      <alignment horizontal="center" vertical="top" shrinkToFit="1"/>
    </xf>
    <xf numFmtId="164" fontId="11" fillId="7" borderId="9" xfId="0" applyNumberFormat="1" applyFont="1" applyFill="1" applyBorder="1" applyAlignment="1">
      <alignment vertical="top" shrinkToFit="1"/>
    </xf>
    <xf numFmtId="4" fontId="8" fillId="7" borderId="6" xfId="0" applyNumberFormat="1" applyFont="1" applyFill="1" applyBorder="1" applyAlignment="1">
      <alignment horizontal="right" vertical="top" wrapText="1"/>
    </xf>
    <xf numFmtId="4" fontId="7" fillId="7" borderId="20" xfId="0" applyNumberFormat="1" applyFont="1" applyFill="1" applyBorder="1" applyAlignment="1">
      <alignment vertical="top" shrinkToFit="1"/>
    </xf>
    <xf numFmtId="0" fontId="11" fillId="7" borderId="6" xfId="0" applyFont="1" applyFill="1" applyBorder="1" applyAlignment="1">
      <alignment horizontal="left" vertical="top" wrapText="1"/>
    </xf>
    <xf numFmtId="164" fontId="11" fillId="7" borderId="13" xfId="0" applyNumberFormat="1" applyFont="1" applyFill="1" applyBorder="1" applyAlignment="1">
      <alignment vertical="top" shrinkToFit="1"/>
    </xf>
    <xf numFmtId="0" fontId="11" fillId="7" borderId="8" xfId="0" applyFont="1" applyFill="1" applyBorder="1" applyAlignment="1">
      <alignment horizontal="center" vertical="top" shrinkToFit="1"/>
    </xf>
    <xf numFmtId="0" fontId="22" fillId="0" borderId="2" xfId="0" applyFont="1" applyBorder="1" applyAlignment="1">
      <alignment vertical="top"/>
    </xf>
    <xf numFmtId="49" fontId="14" fillId="3" borderId="6" xfId="0" applyNumberFormat="1" applyFont="1" applyFill="1" applyBorder="1" applyAlignment="1">
      <alignment horizontal="left" vertical="top" wrapText="1"/>
    </xf>
    <xf numFmtId="49" fontId="11" fillId="7" borderId="8" xfId="0" applyNumberFormat="1" applyFont="1" applyFill="1" applyBorder="1" applyAlignment="1">
      <alignment horizontal="left" vertical="top" wrapText="1"/>
    </xf>
    <xf numFmtId="49" fontId="2" fillId="0" borderId="1" xfId="0" applyNumberFormat="1" applyFont="1" applyBorder="1" applyAlignment="1"/>
    <xf numFmtId="4" fontId="2" fillId="0" borderId="23" xfId="0" applyNumberFormat="1" applyFont="1" applyBorder="1" applyAlignment="1">
      <alignment shrinkToFit="1"/>
    </xf>
    <xf numFmtId="49" fontId="11" fillId="7" borderId="9" xfId="0" applyNumberFormat="1" applyFont="1" applyFill="1" applyBorder="1" applyAlignment="1">
      <alignment vertical="top"/>
    </xf>
    <xf numFmtId="49" fontId="15" fillId="7" borderId="7" xfId="0" applyNumberFormat="1" applyFont="1" applyFill="1" applyBorder="1" applyAlignment="1">
      <alignment vertical="top"/>
    </xf>
    <xf numFmtId="49" fontId="11" fillId="7" borderId="1" xfId="0" applyNumberFormat="1" applyFont="1" applyFill="1" applyBorder="1" applyAlignment="1">
      <alignment vertical="top" wrapText="1"/>
    </xf>
    <xf numFmtId="49" fontId="15" fillId="0" borderId="1" xfId="0" applyNumberFormat="1" applyFont="1" applyBorder="1" applyAlignment="1">
      <alignment vertical="top"/>
    </xf>
    <xf numFmtId="0" fontId="11" fillId="7" borderId="6" xfId="0" applyFont="1" applyFill="1" applyBorder="1" applyAlignment="1">
      <alignment horizontal="center" vertical="top" wrapText="1"/>
    </xf>
    <xf numFmtId="49" fontId="7" fillId="7" borderId="1" xfId="0" applyNumberFormat="1" applyFont="1" applyFill="1" applyBorder="1" applyAlignment="1">
      <alignment vertical="top"/>
    </xf>
    <xf numFmtId="4" fontId="7" fillId="7" borderId="4" xfId="0" applyNumberFormat="1" applyFont="1" applyFill="1" applyBorder="1" applyAlignment="1">
      <alignment horizontal="right" vertical="top" wrapText="1"/>
    </xf>
    <xf numFmtId="0" fontId="7" fillId="7" borderId="1" xfId="0" applyFont="1" applyFill="1" applyBorder="1" applyAlignment="1">
      <alignment vertical="top"/>
    </xf>
    <xf numFmtId="4" fontId="7" fillId="7" borderId="8" xfId="0" applyNumberFormat="1" applyFont="1" applyFill="1" applyBorder="1" applyAlignment="1">
      <alignment vertical="top" shrinkToFit="1"/>
    </xf>
    <xf numFmtId="49" fontId="19" fillId="3" borderId="27" xfId="0" applyNumberFormat="1" applyFont="1" applyFill="1" applyBorder="1" applyAlignment="1">
      <alignment horizontal="left" vertical="top" wrapText="1"/>
    </xf>
    <xf numFmtId="0" fontId="11" fillId="7" borderId="4" xfId="0" applyFont="1" applyFill="1" applyBorder="1" applyAlignment="1">
      <alignment vertical="top"/>
    </xf>
    <xf numFmtId="0" fontId="11" fillId="7" borderId="1" xfId="0" applyFont="1" applyFill="1" applyBorder="1" applyAlignment="1">
      <alignment vertical="top"/>
    </xf>
    <xf numFmtId="49" fontId="11" fillId="7" borderId="1" xfId="0" applyNumberFormat="1" applyFont="1" applyFill="1" applyBorder="1" applyAlignment="1">
      <alignment vertical="top"/>
    </xf>
    <xf numFmtId="164" fontId="7" fillId="7" borderId="11" xfId="0" applyNumberFormat="1" applyFont="1" applyFill="1" applyBorder="1" applyAlignment="1">
      <alignment vertical="top" shrinkToFit="1"/>
    </xf>
    <xf numFmtId="0" fontId="15" fillId="0" borderId="1" xfId="0" applyFont="1" applyBorder="1" applyAlignment="1">
      <alignment vertical="top"/>
    </xf>
    <xf numFmtId="0" fontId="22" fillId="0" borderId="4" xfId="0" applyFont="1" applyBorder="1" applyAlignment="1">
      <alignment horizontal="left" vertical="top" wrapText="1"/>
    </xf>
    <xf numFmtId="49" fontId="7" fillId="7" borderId="9" xfId="0" applyNumberFormat="1" applyFont="1" applyFill="1" applyBorder="1" applyAlignment="1">
      <alignment vertical="top" wrapText="1"/>
    </xf>
    <xf numFmtId="49" fontId="7" fillId="7" borderId="9" xfId="0" applyNumberFormat="1" applyFont="1" applyFill="1" applyBorder="1" applyAlignment="1">
      <alignment horizontal="center" vertical="top"/>
    </xf>
    <xf numFmtId="164" fontId="7" fillId="7" borderId="9" xfId="0" applyNumberFormat="1" applyFont="1" applyFill="1" applyBorder="1" applyAlignment="1">
      <alignment horizontal="right" vertical="top"/>
    </xf>
    <xf numFmtId="4" fontId="7" fillId="7" borderId="9" xfId="0" applyNumberFormat="1" applyFont="1" applyFill="1" applyBorder="1" applyAlignment="1">
      <alignment vertical="top"/>
    </xf>
    <xf numFmtId="164" fontId="7" fillId="7" borderId="9" xfId="0" applyNumberFormat="1" applyFont="1" applyFill="1" applyBorder="1" applyAlignment="1">
      <alignment vertical="top"/>
    </xf>
    <xf numFmtId="0" fontId="23" fillId="0" borderId="6" xfId="0" applyFont="1" applyBorder="1" applyAlignment="1">
      <alignment horizontal="center" vertical="top" wrapText="1"/>
    </xf>
    <xf numFmtId="49" fontId="11" fillId="7" borderId="9" xfId="0" applyNumberFormat="1" applyFont="1" applyFill="1" applyBorder="1" applyAlignment="1">
      <alignment horizontal="left" vertical="top" wrapText="1"/>
    </xf>
    <xf numFmtId="0" fontId="11" fillId="7" borderId="8" xfId="0" applyFont="1" applyFill="1" applyBorder="1" applyAlignment="1">
      <alignment vertical="top"/>
    </xf>
    <xf numFmtId="0" fontId="8" fillId="0" borderId="0" xfId="0" applyFont="1" applyFill="1" applyBorder="1" applyAlignment="1">
      <alignment horizontal="left" vertical="top" wrapText="1"/>
    </xf>
    <xf numFmtId="0" fontId="3" fillId="2" borderId="0" xfId="0" applyFont="1" applyFill="1" applyBorder="1" applyAlignment="1">
      <alignment horizontal="left" wrapText="1"/>
    </xf>
    <xf numFmtId="0" fontId="4" fillId="0" borderId="0" xfId="0" applyFont="1" applyBorder="1" applyAlignment="1">
      <alignment horizontal="center" vertical="top"/>
    </xf>
    <xf numFmtId="49" fontId="0" fillId="0" borderId="3" xfId="0" applyNumberFormat="1" applyBorder="1" applyAlignment="1">
      <alignment vertical="center" shrinkToFit="1"/>
    </xf>
    <xf numFmtId="0" fontId="17" fillId="0" borderId="2"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6" xfId="0" applyFont="1" applyBorder="1" applyAlignment="1">
      <alignment horizontal="left" vertical="top" wrapText="1"/>
    </xf>
    <xf numFmtId="0" fontId="8" fillId="0" borderId="0" xfId="0" applyFont="1" applyFill="1" applyBorder="1" applyAlignment="1">
      <alignment horizontal="left" vertical="top" wrapText="1"/>
    </xf>
    <xf numFmtId="0" fontId="8" fillId="0" borderId="25" xfId="0" applyFont="1" applyFill="1" applyBorder="1" applyAlignment="1">
      <alignment horizontal="left" vertical="top" wrapText="1"/>
    </xf>
    <xf numFmtId="0" fontId="8" fillId="0" borderId="24" xfId="0" applyFont="1" applyFill="1" applyBorder="1" applyAlignment="1">
      <alignment horizontal="left" vertical="top" wrapText="1"/>
    </xf>
    <xf numFmtId="0" fontId="17" fillId="0" borderId="6" xfId="0" applyFont="1" applyBorder="1" applyAlignment="1">
      <alignment horizontal="left" vertical="top" wrapText="1"/>
    </xf>
    <xf numFmtId="0" fontId="5" fillId="0" borderId="0" xfId="0" applyFont="1" applyBorder="1" applyAlignment="1">
      <alignment horizontal="center"/>
    </xf>
    <xf numFmtId="49" fontId="0" fillId="0" borderId="3" xfId="0" applyNumberFormat="1" applyFont="1" applyBorder="1" applyAlignment="1">
      <alignment vertical="center"/>
    </xf>
    <xf numFmtId="49" fontId="0" fillId="3" borderId="3" xfId="0" applyNumberFormat="1" applyFont="1" applyFill="1" applyBorder="1" applyAlignment="1">
      <alignment vertical="center"/>
    </xf>
    <xf numFmtId="0" fontId="0" fillId="2" borderId="2"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0" borderId="26" xfId="0" applyFont="1" applyFill="1" applyBorder="1" applyAlignment="1">
      <alignment horizontal="left" vertical="top" wrapText="1"/>
    </xf>
    <xf numFmtId="4" fontId="7" fillId="0" borderId="4" xfId="0" applyNumberFormat="1" applyFont="1" applyBorder="1" applyAlignment="1">
      <alignment vertical="top" shrinkToFit="1"/>
    </xf>
  </cellXfs>
  <cellStyles count="2">
    <cellStyle name="Normální" xfId="0" builtinId="0"/>
    <cellStyle name="normální 2" xfId="1" xr:uid="{00000000-0005-0000-0000-00000100000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BDBDB"/>
      <rgbColor rgb="FF808080"/>
      <rgbColor rgb="FF9999FF"/>
      <rgbColor rgb="FF993366"/>
      <rgbColor rgb="FFFFFFCC"/>
      <rgbColor rgb="FFCCFFFF"/>
      <rgbColor rgb="FF660066"/>
      <rgbColor rgb="FFFF9966"/>
      <rgbColor rgb="FF0066CC"/>
      <rgbColor rgb="FFD6E1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mruColors>
      <color rgb="FF0066FF"/>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19</xdr:col>
      <xdr:colOff>95040</xdr:colOff>
      <xdr:row>43</xdr:row>
      <xdr:rowOff>122760</xdr:rowOff>
    </xdr:to>
    <xdr:sp macro="" textlink="">
      <xdr:nvSpPr>
        <xdr:cNvPr id="2" name="CustomShape 1" hidden="1">
          <a:extLst>
            <a:ext uri="{FF2B5EF4-FFF2-40B4-BE49-F238E27FC236}">
              <a16:creationId xmlns:a16="http://schemas.microsoft.com/office/drawing/2014/main" id="{00000000-0008-0000-0200-000002000000}"/>
            </a:ext>
          </a:extLst>
        </xdr:cNvPr>
        <xdr:cNvSpPr/>
      </xdr:nvSpPr>
      <xdr:spPr>
        <a:xfrm>
          <a:off x="0" y="0"/>
          <a:ext cx="10988280" cy="8467200"/>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19</xdr:col>
      <xdr:colOff>95040</xdr:colOff>
      <xdr:row>43</xdr:row>
      <xdr:rowOff>122760</xdr:rowOff>
    </xdr:to>
    <xdr:sp macro="" textlink="">
      <xdr:nvSpPr>
        <xdr:cNvPr id="3" name="CustomShape 1" hidden="1">
          <a:extLst>
            <a:ext uri="{FF2B5EF4-FFF2-40B4-BE49-F238E27FC236}">
              <a16:creationId xmlns:a16="http://schemas.microsoft.com/office/drawing/2014/main" id="{00000000-0008-0000-0200-000003000000}"/>
            </a:ext>
          </a:extLst>
        </xdr:cNvPr>
        <xdr:cNvSpPr/>
      </xdr:nvSpPr>
      <xdr:spPr>
        <a:xfrm>
          <a:off x="0" y="0"/>
          <a:ext cx="10988280" cy="8467200"/>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19</xdr:col>
      <xdr:colOff>95400</xdr:colOff>
      <xdr:row>43</xdr:row>
      <xdr:rowOff>123120</xdr:rowOff>
    </xdr:to>
    <xdr:sp macro="" textlink="">
      <xdr:nvSpPr>
        <xdr:cNvPr id="4" name="CustomShape 1" hidden="1">
          <a:extLst>
            <a:ext uri="{FF2B5EF4-FFF2-40B4-BE49-F238E27FC236}">
              <a16:creationId xmlns:a16="http://schemas.microsoft.com/office/drawing/2014/main" id="{00000000-0008-0000-0200-000004000000}"/>
            </a:ext>
          </a:extLst>
        </xdr:cNvPr>
        <xdr:cNvSpPr/>
      </xdr:nvSpPr>
      <xdr:spPr>
        <a:xfrm>
          <a:off x="0" y="0"/>
          <a:ext cx="10988640" cy="84675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19</xdr:col>
      <xdr:colOff>95400</xdr:colOff>
      <xdr:row>43</xdr:row>
      <xdr:rowOff>123120</xdr:rowOff>
    </xdr:to>
    <xdr:sp macro="" textlink="">
      <xdr:nvSpPr>
        <xdr:cNvPr id="5" name="CustomShape 1" hidden="1">
          <a:extLst>
            <a:ext uri="{FF2B5EF4-FFF2-40B4-BE49-F238E27FC236}">
              <a16:creationId xmlns:a16="http://schemas.microsoft.com/office/drawing/2014/main" id="{00000000-0008-0000-0200-000005000000}"/>
            </a:ext>
          </a:extLst>
        </xdr:cNvPr>
        <xdr:cNvSpPr/>
      </xdr:nvSpPr>
      <xdr:spPr>
        <a:xfrm>
          <a:off x="0" y="0"/>
          <a:ext cx="10988640" cy="84675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17</xdr:col>
      <xdr:colOff>390525</xdr:colOff>
      <xdr:row>50</xdr:row>
      <xdr:rowOff>47625</xdr:rowOff>
    </xdr:to>
    <xdr:sp macro="" textlink="">
      <xdr:nvSpPr>
        <xdr:cNvPr id="1028" name="_x0000_t202" hidden="1">
          <a:extLst>
            <a:ext uri="{FF2B5EF4-FFF2-40B4-BE49-F238E27FC236}">
              <a16:creationId xmlns:a16="http://schemas.microsoft.com/office/drawing/2014/main" id="{00000000-0008-0000-02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17</xdr:col>
      <xdr:colOff>390525</xdr:colOff>
      <xdr:row>50</xdr:row>
      <xdr:rowOff>47625</xdr:rowOff>
    </xdr:to>
    <xdr:sp macro="" textlink="">
      <xdr:nvSpPr>
        <xdr:cNvPr id="6" name="AutoShape 4">
          <a:extLst>
            <a:ext uri="{FF2B5EF4-FFF2-40B4-BE49-F238E27FC236}">
              <a16:creationId xmlns:a16="http://schemas.microsoft.com/office/drawing/2014/main" id="{00000000-0008-0000-02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390525</xdr:colOff>
      <xdr:row>50</xdr:row>
      <xdr:rowOff>47625</xdr:rowOff>
    </xdr:to>
    <xdr:sp macro="" textlink="">
      <xdr:nvSpPr>
        <xdr:cNvPr id="7" name="AutoShape 4">
          <a:extLst>
            <a:ext uri="{FF2B5EF4-FFF2-40B4-BE49-F238E27FC236}">
              <a16:creationId xmlns:a16="http://schemas.microsoft.com/office/drawing/2014/main" id="{00000000-0008-0000-02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52</xdr:row>
      <xdr:rowOff>47625</xdr:rowOff>
    </xdr:to>
    <xdr:sp macro="" textlink="">
      <xdr:nvSpPr>
        <xdr:cNvPr id="8" name="AutoShape 4">
          <a:extLst>
            <a:ext uri="{FF2B5EF4-FFF2-40B4-BE49-F238E27FC236}">
              <a16:creationId xmlns:a16="http://schemas.microsoft.com/office/drawing/2014/main" id="{00000000-0008-0000-0200-000008000000}"/>
            </a:ext>
          </a:extLst>
        </xdr:cNvPr>
        <xdr:cNvSpPr>
          <a:spLocks noChangeArrowheads="1"/>
        </xdr:cNvSpPr>
      </xdr:nvSpPr>
      <xdr:spPr bwMode="auto">
        <a:xfrm>
          <a:off x="0" y="0"/>
          <a:ext cx="10639425" cy="96774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52</xdr:row>
      <xdr:rowOff>47625</xdr:rowOff>
    </xdr:to>
    <xdr:sp macro="" textlink="">
      <xdr:nvSpPr>
        <xdr:cNvPr id="9" name="AutoShape 4">
          <a:extLst>
            <a:ext uri="{FF2B5EF4-FFF2-40B4-BE49-F238E27FC236}">
              <a16:creationId xmlns:a16="http://schemas.microsoft.com/office/drawing/2014/main" id="{00000000-0008-0000-0200-000009000000}"/>
            </a:ext>
          </a:extLst>
        </xdr:cNvPr>
        <xdr:cNvSpPr>
          <a:spLocks noChangeArrowheads="1"/>
        </xdr:cNvSpPr>
      </xdr:nvSpPr>
      <xdr:spPr bwMode="auto">
        <a:xfrm>
          <a:off x="0" y="0"/>
          <a:ext cx="9448800" cy="96774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52</xdr:row>
      <xdr:rowOff>47625</xdr:rowOff>
    </xdr:to>
    <xdr:sp macro="" textlink="">
      <xdr:nvSpPr>
        <xdr:cNvPr id="10" name="AutoShape 4">
          <a:extLst>
            <a:ext uri="{FF2B5EF4-FFF2-40B4-BE49-F238E27FC236}">
              <a16:creationId xmlns:a16="http://schemas.microsoft.com/office/drawing/2014/main" id="{00000000-0008-0000-0200-00000A000000}"/>
            </a:ext>
          </a:extLst>
        </xdr:cNvPr>
        <xdr:cNvSpPr>
          <a:spLocks noChangeArrowheads="1"/>
        </xdr:cNvSpPr>
      </xdr:nvSpPr>
      <xdr:spPr bwMode="auto">
        <a:xfrm>
          <a:off x="0" y="0"/>
          <a:ext cx="9448800" cy="96774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52</xdr:row>
      <xdr:rowOff>47625</xdr:rowOff>
    </xdr:to>
    <xdr:sp macro="" textlink="">
      <xdr:nvSpPr>
        <xdr:cNvPr id="11" name="AutoShape 4">
          <a:extLst>
            <a:ext uri="{FF2B5EF4-FFF2-40B4-BE49-F238E27FC236}">
              <a16:creationId xmlns:a16="http://schemas.microsoft.com/office/drawing/2014/main" id="{806DA0EB-0DE9-4D8D-982D-6FFF2E4EAA8F}"/>
            </a:ext>
          </a:extLst>
        </xdr:cNvPr>
        <xdr:cNvSpPr>
          <a:spLocks noChangeArrowheads="1"/>
        </xdr:cNvSpPr>
      </xdr:nvSpPr>
      <xdr:spPr bwMode="auto">
        <a:xfrm>
          <a:off x="0" y="0"/>
          <a:ext cx="9448800" cy="96774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52</xdr:row>
      <xdr:rowOff>47625</xdr:rowOff>
    </xdr:to>
    <xdr:sp macro="" textlink="">
      <xdr:nvSpPr>
        <xdr:cNvPr id="12" name="AutoShape 4">
          <a:extLst>
            <a:ext uri="{FF2B5EF4-FFF2-40B4-BE49-F238E27FC236}">
              <a16:creationId xmlns:a16="http://schemas.microsoft.com/office/drawing/2014/main" id="{EFAC9CA9-DA8B-4C82-B660-72E772023F46}"/>
            </a:ext>
          </a:extLst>
        </xdr:cNvPr>
        <xdr:cNvSpPr>
          <a:spLocks noChangeArrowheads="1"/>
        </xdr:cNvSpPr>
      </xdr:nvSpPr>
      <xdr:spPr bwMode="auto">
        <a:xfrm>
          <a:off x="0" y="0"/>
          <a:ext cx="9448800" cy="96774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51</xdr:row>
      <xdr:rowOff>47625</xdr:rowOff>
    </xdr:to>
    <xdr:sp macro="" textlink="">
      <xdr:nvSpPr>
        <xdr:cNvPr id="13" name="AutoShape 4">
          <a:extLst>
            <a:ext uri="{FF2B5EF4-FFF2-40B4-BE49-F238E27FC236}">
              <a16:creationId xmlns:a16="http://schemas.microsoft.com/office/drawing/2014/main" id="{2F370952-A967-4505-A80D-822EFAC853AD}"/>
            </a:ext>
          </a:extLst>
        </xdr:cNvPr>
        <xdr:cNvSpPr>
          <a:spLocks noChangeArrowheads="1"/>
        </xdr:cNvSpPr>
      </xdr:nvSpPr>
      <xdr:spPr bwMode="auto">
        <a:xfrm>
          <a:off x="0" y="0"/>
          <a:ext cx="10458450" cy="10648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51</xdr:row>
      <xdr:rowOff>47625</xdr:rowOff>
    </xdr:to>
    <xdr:sp macro="" textlink="">
      <xdr:nvSpPr>
        <xdr:cNvPr id="14" name="AutoShape 4">
          <a:extLst>
            <a:ext uri="{FF2B5EF4-FFF2-40B4-BE49-F238E27FC236}">
              <a16:creationId xmlns:a16="http://schemas.microsoft.com/office/drawing/2014/main" id="{E04960F8-A951-472B-BBD2-57F47B6A7157}"/>
            </a:ext>
          </a:extLst>
        </xdr:cNvPr>
        <xdr:cNvSpPr>
          <a:spLocks noChangeArrowheads="1"/>
        </xdr:cNvSpPr>
      </xdr:nvSpPr>
      <xdr:spPr bwMode="auto">
        <a:xfrm>
          <a:off x="0" y="0"/>
          <a:ext cx="10458450" cy="11115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51</xdr:row>
      <xdr:rowOff>47625</xdr:rowOff>
    </xdr:to>
    <xdr:sp macro="" textlink="">
      <xdr:nvSpPr>
        <xdr:cNvPr id="15" name="AutoShape 4">
          <a:extLst>
            <a:ext uri="{FF2B5EF4-FFF2-40B4-BE49-F238E27FC236}">
              <a16:creationId xmlns:a16="http://schemas.microsoft.com/office/drawing/2014/main" id="{4F3E84E8-E162-42CE-AD38-9AFCBBA5B012}"/>
            </a:ext>
          </a:extLst>
        </xdr:cNvPr>
        <xdr:cNvSpPr>
          <a:spLocks noChangeArrowheads="1"/>
        </xdr:cNvSpPr>
      </xdr:nvSpPr>
      <xdr:spPr bwMode="auto">
        <a:xfrm>
          <a:off x="0" y="0"/>
          <a:ext cx="10458450" cy="11115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51</xdr:row>
      <xdr:rowOff>47625</xdr:rowOff>
    </xdr:to>
    <xdr:sp macro="" textlink="">
      <xdr:nvSpPr>
        <xdr:cNvPr id="16" name="AutoShape 4">
          <a:extLst>
            <a:ext uri="{FF2B5EF4-FFF2-40B4-BE49-F238E27FC236}">
              <a16:creationId xmlns:a16="http://schemas.microsoft.com/office/drawing/2014/main" id="{946DC6C7-5E5E-44A5-A591-F00C1503B026}"/>
            </a:ext>
          </a:extLst>
        </xdr:cNvPr>
        <xdr:cNvSpPr>
          <a:spLocks noChangeArrowheads="1"/>
        </xdr:cNvSpPr>
      </xdr:nvSpPr>
      <xdr:spPr bwMode="auto">
        <a:xfrm>
          <a:off x="0" y="0"/>
          <a:ext cx="10734675" cy="11115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51</xdr:row>
      <xdr:rowOff>47625</xdr:rowOff>
    </xdr:to>
    <xdr:sp macro="" textlink="">
      <xdr:nvSpPr>
        <xdr:cNvPr id="17" name="AutoShape 4">
          <a:extLst>
            <a:ext uri="{FF2B5EF4-FFF2-40B4-BE49-F238E27FC236}">
              <a16:creationId xmlns:a16="http://schemas.microsoft.com/office/drawing/2014/main" id="{B66FBCC4-030D-4844-A6BF-0CC9CAE6B2B1}"/>
            </a:ext>
          </a:extLst>
        </xdr:cNvPr>
        <xdr:cNvSpPr>
          <a:spLocks noChangeArrowheads="1"/>
        </xdr:cNvSpPr>
      </xdr:nvSpPr>
      <xdr:spPr bwMode="auto">
        <a:xfrm>
          <a:off x="0" y="0"/>
          <a:ext cx="10734675" cy="11115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51</xdr:row>
      <xdr:rowOff>47625</xdr:rowOff>
    </xdr:to>
    <xdr:sp macro="" textlink="">
      <xdr:nvSpPr>
        <xdr:cNvPr id="18" name="AutoShape 4">
          <a:extLst>
            <a:ext uri="{FF2B5EF4-FFF2-40B4-BE49-F238E27FC236}">
              <a16:creationId xmlns:a16="http://schemas.microsoft.com/office/drawing/2014/main" id="{6B32E612-C4CA-46EE-90F2-DFAB148D9E92}"/>
            </a:ext>
          </a:extLst>
        </xdr:cNvPr>
        <xdr:cNvSpPr>
          <a:spLocks noChangeArrowheads="1"/>
        </xdr:cNvSpPr>
      </xdr:nvSpPr>
      <xdr:spPr bwMode="auto">
        <a:xfrm>
          <a:off x="0" y="0"/>
          <a:ext cx="10734675" cy="11115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0</xdr:colOff>
      <xdr:row>51</xdr:row>
      <xdr:rowOff>47625</xdr:rowOff>
    </xdr:to>
    <xdr:sp macro="" textlink="">
      <xdr:nvSpPr>
        <xdr:cNvPr id="19" name="AutoShape 4">
          <a:extLst>
            <a:ext uri="{FF2B5EF4-FFF2-40B4-BE49-F238E27FC236}">
              <a16:creationId xmlns:a16="http://schemas.microsoft.com/office/drawing/2014/main" id="{D9A9B4EB-31C0-41B6-B655-C93C803221B2}"/>
            </a:ext>
          </a:extLst>
        </xdr:cNvPr>
        <xdr:cNvSpPr>
          <a:spLocks noChangeArrowheads="1"/>
        </xdr:cNvSpPr>
      </xdr:nvSpPr>
      <xdr:spPr bwMode="auto">
        <a:xfrm>
          <a:off x="0" y="0"/>
          <a:ext cx="10734675" cy="11115675"/>
        </a:xfrm>
        <a:custGeom>
          <a:avLst/>
          <a:gdLst/>
          <a:ahLst/>
          <a:cxnLst/>
          <a:rect l="0" t="0" r="0" b="0"/>
          <a:pathLst/>
        </a:custGeom>
        <a:solidFill>
          <a:srgbClr val="FFFFFF"/>
        </a:solid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workbookViewId="0">
      <selection activeCell="A2" sqref="A2"/>
    </sheetView>
  </sheetViews>
  <sheetFormatPr defaultColWidth="8.7109375" defaultRowHeight="12.75" x14ac:dyDescent="0.2"/>
  <sheetData>
    <row r="1" spans="1:7" x14ac:dyDescent="0.2">
      <c r="A1" s="1" t="s">
        <v>0</v>
      </c>
    </row>
    <row r="2" spans="1:7" ht="57.75" customHeight="1" x14ac:dyDescent="0.2">
      <c r="A2" s="201" t="s">
        <v>1</v>
      </c>
      <c r="B2" s="201"/>
      <c r="C2" s="201"/>
      <c r="D2" s="201"/>
      <c r="E2" s="201"/>
      <c r="F2" s="201"/>
      <c r="G2" s="201"/>
    </row>
  </sheetData>
  <mergeCells count="1">
    <mergeCell ref="A2:G2"/>
  </mergeCells>
  <pageMargins left="0.7" right="0.7" top="0.78749999999999998" bottom="0.78749999999999998"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9966"/>
  </sheetPr>
  <dimension ref="A1:AMK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2" customWidth="1"/>
    <col min="2" max="2" width="14.42578125" style="2" customWidth="1"/>
    <col min="3" max="3" width="38.28515625" style="3" customWidth="1"/>
    <col min="4" max="4" width="4.5703125" style="2" customWidth="1"/>
    <col min="5" max="5" width="10.5703125" style="2" customWidth="1"/>
    <col min="6" max="6" width="9.85546875" style="2" customWidth="1"/>
    <col min="7" max="7" width="12.7109375" style="2" customWidth="1"/>
    <col min="8" max="1025" width="9.140625" style="2"/>
  </cols>
  <sheetData>
    <row r="1" spans="1:7" ht="15.75" x14ac:dyDescent="0.2">
      <c r="A1" s="202" t="s">
        <v>2</v>
      </c>
      <c r="B1" s="202"/>
      <c r="C1" s="202"/>
      <c r="D1" s="202"/>
      <c r="E1" s="202"/>
      <c r="F1" s="202"/>
      <c r="G1" s="202"/>
    </row>
    <row r="2" spans="1:7" ht="24.95" customHeight="1" x14ac:dyDescent="0.2">
      <c r="A2" s="4" t="s">
        <v>3</v>
      </c>
      <c r="B2" s="5"/>
      <c r="C2" s="203"/>
      <c r="D2" s="203"/>
      <c r="E2" s="203"/>
      <c r="F2" s="203"/>
      <c r="G2" s="203"/>
    </row>
    <row r="3" spans="1:7" ht="24.95" customHeight="1" x14ac:dyDescent="0.2">
      <c r="A3" s="4" t="s">
        <v>4</v>
      </c>
      <c r="B3" s="5"/>
      <c r="C3" s="203"/>
      <c r="D3" s="203"/>
      <c r="E3" s="203"/>
      <c r="F3" s="203"/>
      <c r="G3" s="203"/>
    </row>
    <row r="4" spans="1:7" ht="24.95" customHeight="1" x14ac:dyDescent="0.2">
      <c r="A4" s="4" t="s">
        <v>5</v>
      </c>
      <c r="B4" s="5"/>
      <c r="C4" s="203"/>
      <c r="D4" s="203"/>
      <c r="E4" s="203"/>
      <c r="F4" s="203"/>
      <c r="G4" s="203"/>
    </row>
    <row r="5" spans="1:7" x14ac:dyDescent="0.2">
      <c r="B5" s="6"/>
      <c r="C5" s="7"/>
      <c r="D5" s="8"/>
    </row>
  </sheetData>
  <mergeCells count="4">
    <mergeCell ref="A1:G1"/>
    <mergeCell ref="C2:G2"/>
    <mergeCell ref="C3:G3"/>
    <mergeCell ref="C4:G4"/>
  </mergeCells>
  <pageMargins left="0.59027777777777801" right="0.39374999999999999" top="0.59027777777777801" bottom="0.98402777777777795" header="0.51180555555555496" footer="0.51180555555555496"/>
  <pageSetup paperSize="9" firstPageNumber="0" orientation="portrait" horizontalDpi="300" verticalDpi="300"/>
  <headerFooter>
    <oddFooter>&amp;L&amp;9Zpracováno programem 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B1281"/>
  <sheetViews>
    <sheetView tabSelected="1" topLeftCell="A115" zoomScale="150" zoomScaleNormal="150" workbookViewId="0">
      <selection activeCell="U243" sqref="U243"/>
    </sheetView>
  </sheetViews>
  <sheetFormatPr defaultColWidth="8.7109375" defaultRowHeight="12.75" outlineLevelRow="1" x14ac:dyDescent="0.2"/>
  <cols>
    <col min="1" max="1" width="3.42578125" customWidth="1"/>
    <col min="2" max="2" width="12.5703125" style="9" customWidth="1"/>
    <col min="3" max="3" width="34.28515625" style="9" customWidth="1"/>
    <col min="4" max="4" width="4.85546875" customWidth="1"/>
    <col min="5" max="5" width="10.5703125" customWidth="1"/>
    <col min="6" max="6" width="9.85546875" customWidth="1"/>
    <col min="7" max="7" width="12.7109375" customWidth="1"/>
    <col min="8" max="8" width="9.140625" customWidth="1"/>
    <col min="9" max="9" width="13" customWidth="1"/>
    <col min="10" max="15" width="9.140625" hidden="1" customWidth="1"/>
    <col min="16" max="16" width="2.42578125" hidden="1" customWidth="1"/>
    <col min="17" max="17" width="2.5703125" hidden="1" customWidth="1"/>
    <col min="23" max="23" width="11.5703125" hidden="1" customWidth="1"/>
    <col min="25" max="35" width="11.5703125" hidden="1" customWidth="1"/>
  </cols>
  <sheetData>
    <row r="1" spans="1:54" ht="15.75" customHeight="1" x14ac:dyDescent="0.25">
      <c r="A1" s="212" t="s">
        <v>148</v>
      </c>
      <c r="B1" s="212"/>
      <c r="C1" s="212"/>
      <c r="D1" s="212"/>
      <c r="E1" s="212"/>
      <c r="F1" s="212"/>
      <c r="G1" s="212"/>
      <c r="H1" s="212"/>
      <c r="I1" s="212"/>
    </row>
    <row r="2" spans="1:54" ht="15.75" customHeight="1" x14ac:dyDescent="0.2">
      <c r="A2" s="10" t="s">
        <v>3</v>
      </c>
      <c r="B2" s="5" t="s">
        <v>149</v>
      </c>
      <c r="C2" s="213" t="s">
        <v>152</v>
      </c>
      <c r="D2" s="213"/>
      <c r="E2" s="213"/>
      <c r="F2" s="213"/>
      <c r="G2" s="213"/>
      <c r="H2" s="213"/>
      <c r="I2" s="213"/>
    </row>
    <row r="3" spans="1:54" ht="17.25" customHeight="1" x14ac:dyDescent="0.2">
      <c r="A3" s="10" t="s">
        <v>4</v>
      </c>
      <c r="B3" s="5" t="s">
        <v>150</v>
      </c>
      <c r="C3" s="213" t="s">
        <v>153</v>
      </c>
      <c r="D3" s="213"/>
      <c r="E3" s="213"/>
      <c r="F3" s="213"/>
      <c r="G3" s="213"/>
      <c r="H3" s="213"/>
      <c r="I3" s="213"/>
      <c r="W3" s="9"/>
    </row>
    <row r="4" spans="1:54" ht="15.75" customHeight="1" x14ac:dyDescent="0.2">
      <c r="A4" s="11" t="s">
        <v>5</v>
      </c>
      <c r="B4" s="12" t="s">
        <v>151</v>
      </c>
      <c r="C4" s="214" t="s">
        <v>154</v>
      </c>
      <c r="D4" s="214"/>
      <c r="E4" s="214"/>
      <c r="F4" s="214"/>
      <c r="G4" s="214"/>
      <c r="H4" s="214"/>
      <c r="I4" s="214"/>
    </row>
    <row r="5" spans="1:54" ht="16.5" customHeight="1" x14ac:dyDescent="0.2">
      <c r="A5" s="88"/>
      <c r="B5" s="89"/>
      <c r="C5" s="89"/>
      <c r="D5" s="90"/>
      <c r="E5" s="90"/>
      <c r="F5" s="217"/>
      <c r="G5" s="218"/>
      <c r="H5" s="215"/>
      <c r="I5" s="216"/>
    </row>
    <row r="6" spans="1:54" ht="30" customHeight="1" x14ac:dyDescent="0.2">
      <c r="A6" s="14" t="s">
        <v>222</v>
      </c>
      <c r="B6" s="15" t="s">
        <v>223</v>
      </c>
      <c r="C6" s="15" t="s">
        <v>224</v>
      </c>
      <c r="D6" s="16" t="s">
        <v>225</v>
      </c>
      <c r="E6" s="14" t="s">
        <v>226</v>
      </c>
      <c r="F6" s="87" t="s">
        <v>155</v>
      </c>
      <c r="G6" s="91" t="s">
        <v>156</v>
      </c>
      <c r="H6" s="92" t="s">
        <v>227</v>
      </c>
      <c r="I6" s="93" t="s">
        <v>228</v>
      </c>
      <c r="J6" s="17"/>
      <c r="K6" s="17"/>
      <c r="L6" s="17"/>
      <c r="M6" s="17"/>
      <c r="N6" s="17"/>
      <c r="O6" s="17"/>
      <c r="P6" s="17"/>
      <c r="Q6" s="141"/>
      <c r="R6" s="100"/>
    </row>
    <row r="7" spans="1:54" ht="6" customHeight="1" x14ac:dyDescent="0.2">
      <c r="A7" s="2"/>
      <c r="B7" s="6"/>
      <c r="C7" s="6"/>
      <c r="D7" s="8"/>
      <c r="E7" s="18"/>
      <c r="F7" s="19"/>
      <c r="G7" s="19"/>
      <c r="H7" s="19"/>
      <c r="I7" s="19"/>
      <c r="J7" s="19"/>
      <c r="K7" s="19"/>
      <c r="L7" s="19"/>
      <c r="M7" s="19"/>
      <c r="N7" s="19"/>
      <c r="O7" s="19"/>
      <c r="P7" s="19"/>
      <c r="Q7" s="19"/>
      <c r="R7" s="100"/>
    </row>
    <row r="8" spans="1:54" x14ac:dyDescent="0.2">
      <c r="A8" s="20" t="s">
        <v>6</v>
      </c>
      <c r="B8" s="21" t="s">
        <v>7</v>
      </c>
      <c r="C8" s="22" t="s">
        <v>157</v>
      </c>
      <c r="D8" s="23"/>
      <c r="E8" s="24"/>
      <c r="F8" s="39"/>
      <c r="G8" s="39">
        <f>SUMIF(W9:W14,"&lt;&gt;NOR",G9:G14)</f>
        <v>0</v>
      </c>
      <c r="H8" s="25"/>
      <c r="I8" s="25"/>
      <c r="J8" s="25"/>
      <c r="K8" s="25">
        <f>SUM(K9:K14)</f>
        <v>16205</v>
      </c>
      <c r="L8" s="25"/>
      <c r="M8" s="25">
        <f>SUM(M9:M14)</f>
        <v>0</v>
      </c>
      <c r="N8" s="25"/>
      <c r="O8" s="25">
        <f>SUM(O9:O14)</f>
        <v>0</v>
      </c>
      <c r="P8" s="25"/>
      <c r="Q8" s="25">
        <f>SUM(Q9:Q14)</f>
        <v>0</v>
      </c>
      <c r="R8" s="100"/>
      <c r="AA8" t="s">
        <v>8</v>
      </c>
    </row>
    <row r="9" spans="1:54" outlineLevel="1" x14ac:dyDescent="0.2">
      <c r="A9" s="80">
        <v>1</v>
      </c>
      <c r="B9" s="81" t="s">
        <v>9</v>
      </c>
      <c r="C9" s="71" t="s">
        <v>10</v>
      </c>
      <c r="D9" s="72" t="s">
        <v>11</v>
      </c>
      <c r="E9" s="73">
        <v>2</v>
      </c>
      <c r="F9" s="74"/>
      <c r="G9" s="75">
        <f>ROUND(E9*F9,2)</f>
        <v>0</v>
      </c>
      <c r="H9" s="76"/>
      <c r="I9" s="77"/>
      <c r="J9" s="77">
        <v>6300</v>
      </c>
      <c r="K9" s="77">
        <f>ROUND(E9*J9,2)</f>
        <v>12600</v>
      </c>
      <c r="L9" s="77">
        <v>0</v>
      </c>
      <c r="M9" s="77">
        <f>ROUND(E9*L9,2)</f>
        <v>0</v>
      </c>
      <c r="N9" s="77">
        <v>21</v>
      </c>
      <c r="O9" s="77">
        <f>I9*(1+N9/100)</f>
        <v>0</v>
      </c>
      <c r="P9" s="77">
        <v>0</v>
      </c>
      <c r="Q9" s="78">
        <f>ROUND(E9*P9,2)</f>
        <v>0</v>
      </c>
      <c r="R9" s="97"/>
      <c r="S9" s="30"/>
      <c r="T9" s="30"/>
      <c r="U9" s="30"/>
      <c r="V9" s="31"/>
      <c r="W9" s="30"/>
      <c r="X9" s="30"/>
      <c r="Y9" s="30"/>
      <c r="Z9" s="30"/>
      <c r="AA9" s="30" t="s">
        <v>12</v>
      </c>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row>
    <row r="10" spans="1:54" ht="12.75" customHeight="1" outlineLevel="1" x14ac:dyDescent="0.2">
      <c r="A10" s="32"/>
      <c r="B10" s="33"/>
      <c r="C10" s="207" t="s">
        <v>158</v>
      </c>
      <c r="D10" s="207"/>
      <c r="E10" s="207"/>
      <c r="F10" s="207"/>
      <c r="G10" s="207"/>
      <c r="H10" s="207"/>
      <c r="I10" s="207"/>
      <c r="J10" s="29"/>
      <c r="K10" s="29"/>
      <c r="L10" s="29"/>
      <c r="M10" s="29"/>
      <c r="N10" s="29"/>
      <c r="O10" s="29"/>
      <c r="P10" s="29"/>
      <c r="Q10" s="29"/>
      <c r="R10" s="97"/>
      <c r="S10" s="30"/>
      <c r="T10" s="30"/>
      <c r="U10" s="30"/>
      <c r="V10" s="30"/>
      <c r="W10" s="30"/>
      <c r="X10" s="30"/>
      <c r="Y10" s="30"/>
      <c r="Z10" s="30"/>
      <c r="AA10" s="30" t="s">
        <v>13</v>
      </c>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row>
    <row r="11" spans="1:54" outlineLevel="1" x14ac:dyDescent="0.2">
      <c r="A11" s="80">
        <v>2</v>
      </c>
      <c r="B11" s="81" t="s">
        <v>14</v>
      </c>
      <c r="C11" s="71" t="s">
        <v>15</v>
      </c>
      <c r="D11" s="72" t="s">
        <v>11</v>
      </c>
      <c r="E11" s="73">
        <v>1</v>
      </c>
      <c r="F11" s="74"/>
      <c r="G11" s="75">
        <f>ROUND(E11*F11,2)</f>
        <v>0</v>
      </c>
      <c r="H11" s="76"/>
      <c r="I11" s="77"/>
      <c r="J11" s="77">
        <v>3200</v>
      </c>
      <c r="K11" s="77">
        <f>ROUND(E11*J11,2)</f>
        <v>3200</v>
      </c>
      <c r="L11" s="77">
        <v>0</v>
      </c>
      <c r="M11" s="77">
        <f>ROUND(E11*L11,2)</f>
        <v>0</v>
      </c>
      <c r="N11" s="77">
        <v>21</v>
      </c>
      <c r="O11" s="77">
        <f>I11*(1+N11/100)</f>
        <v>0</v>
      </c>
      <c r="P11" s="77">
        <v>0</v>
      </c>
      <c r="Q11" s="78">
        <f>ROUND(E11*P11,2)</f>
        <v>0</v>
      </c>
      <c r="R11" s="97"/>
      <c r="S11" s="30"/>
      <c r="T11" s="30"/>
      <c r="U11" s="30"/>
      <c r="V11" s="31"/>
      <c r="W11" s="30"/>
      <c r="X11" s="30"/>
      <c r="Y11" s="30"/>
      <c r="Z11" s="30"/>
      <c r="AA11" s="30" t="s">
        <v>12</v>
      </c>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row>
    <row r="12" spans="1:54" ht="12.75" customHeight="1" outlineLevel="1" x14ac:dyDescent="0.2">
      <c r="A12" s="32"/>
      <c r="B12" s="33"/>
      <c r="C12" s="207" t="s">
        <v>159</v>
      </c>
      <c r="D12" s="207"/>
      <c r="E12" s="207"/>
      <c r="F12" s="207"/>
      <c r="G12" s="207"/>
      <c r="H12" s="207"/>
      <c r="I12" s="207"/>
      <c r="J12" s="29"/>
      <c r="K12" s="29"/>
      <c r="L12" s="29"/>
      <c r="M12" s="29"/>
      <c r="N12" s="29"/>
      <c r="O12" s="29"/>
      <c r="P12" s="29"/>
      <c r="Q12" s="29"/>
      <c r="R12" s="97"/>
      <c r="S12" s="30"/>
      <c r="T12" s="30"/>
      <c r="U12" s="30"/>
      <c r="V12" s="30"/>
      <c r="W12" s="30"/>
      <c r="X12" s="30"/>
      <c r="Y12" s="30"/>
      <c r="Z12" s="30"/>
      <c r="AA12" s="30" t="s">
        <v>13</v>
      </c>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row>
    <row r="13" spans="1:54" outlineLevel="1" x14ac:dyDescent="0.2">
      <c r="A13" s="80">
        <v>3</v>
      </c>
      <c r="B13" s="81" t="s">
        <v>16</v>
      </c>
      <c r="C13" s="71" t="s">
        <v>17</v>
      </c>
      <c r="D13" s="72" t="s">
        <v>18</v>
      </c>
      <c r="E13" s="73">
        <v>1</v>
      </c>
      <c r="F13" s="74"/>
      <c r="G13" s="75">
        <f>ROUND(E13*F13,2)</f>
        <v>0</v>
      </c>
      <c r="H13" s="76"/>
      <c r="I13" s="77"/>
      <c r="J13" s="77">
        <v>405</v>
      </c>
      <c r="K13" s="77">
        <f>ROUND(E13*J13,2)</f>
        <v>405</v>
      </c>
      <c r="L13" s="77">
        <v>0</v>
      </c>
      <c r="M13" s="77">
        <f>ROUND(E13*L13,2)</f>
        <v>0</v>
      </c>
      <c r="N13" s="77">
        <v>21</v>
      </c>
      <c r="O13" s="77">
        <f>I13*(1+N13/100)</f>
        <v>0</v>
      </c>
      <c r="P13" s="77">
        <v>0</v>
      </c>
      <c r="Q13" s="78">
        <f>ROUND(E13*P13,2)</f>
        <v>0</v>
      </c>
      <c r="R13" s="97"/>
      <c r="S13" s="30"/>
      <c r="T13" s="30"/>
      <c r="U13" s="30"/>
      <c r="V13" s="31"/>
      <c r="W13" s="30"/>
      <c r="X13" s="30"/>
      <c r="Y13" s="30"/>
      <c r="Z13" s="30"/>
      <c r="AA13" s="30" t="s">
        <v>12</v>
      </c>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row>
    <row r="14" spans="1:54" ht="12.75" customHeight="1" outlineLevel="1" x14ac:dyDescent="0.2">
      <c r="A14" s="32"/>
      <c r="B14" s="33"/>
      <c r="C14" s="207" t="s">
        <v>160</v>
      </c>
      <c r="D14" s="207"/>
      <c r="E14" s="207"/>
      <c r="F14" s="207"/>
      <c r="G14" s="207"/>
      <c r="H14" s="207"/>
      <c r="I14" s="207"/>
      <c r="J14" s="29"/>
      <c r="K14" s="29"/>
      <c r="L14" s="29"/>
      <c r="M14" s="29"/>
      <c r="N14" s="29"/>
      <c r="O14" s="29"/>
      <c r="P14" s="29"/>
      <c r="Q14" s="29"/>
      <c r="R14" s="97"/>
      <c r="S14" s="30"/>
      <c r="T14" s="30"/>
      <c r="U14" s="30"/>
      <c r="V14" s="30"/>
      <c r="W14" s="30"/>
      <c r="X14" s="30"/>
      <c r="Y14" s="30"/>
      <c r="Z14" s="30"/>
      <c r="AA14" s="30" t="s">
        <v>13</v>
      </c>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row>
    <row r="15" spans="1:54" x14ac:dyDescent="0.2">
      <c r="A15" s="20" t="s">
        <v>6</v>
      </c>
      <c r="B15" s="21" t="s">
        <v>19</v>
      </c>
      <c r="C15" s="22" t="s">
        <v>161</v>
      </c>
      <c r="D15" s="23"/>
      <c r="E15" s="24"/>
      <c r="F15" s="39"/>
      <c r="G15" s="39">
        <f>SUMIF(W16:W25,"&lt;&gt;NOR",G16:G25)</f>
        <v>0</v>
      </c>
      <c r="H15" s="25"/>
      <c r="I15" s="25"/>
      <c r="J15" s="25"/>
      <c r="K15" s="25">
        <f>SUM(K16:K24)</f>
        <v>40150</v>
      </c>
      <c r="L15" s="25"/>
      <c r="M15" s="25">
        <f>SUM(M16:M24)</f>
        <v>32850</v>
      </c>
      <c r="N15" s="25"/>
      <c r="O15" s="25">
        <f>SUM(O16:O24)</f>
        <v>0</v>
      </c>
      <c r="P15" s="25"/>
      <c r="Q15" s="25">
        <f>SUM(Q16:Q24)</f>
        <v>0</v>
      </c>
      <c r="R15" s="100"/>
      <c r="U15" s="30"/>
      <c r="AA15" t="s">
        <v>8</v>
      </c>
    </row>
    <row r="16" spans="1:54" outlineLevel="1" x14ac:dyDescent="0.2">
      <c r="A16" s="80">
        <v>4</v>
      </c>
      <c r="B16" s="81" t="s">
        <v>20</v>
      </c>
      <c r="C16" s="71" t="s">
        <v>21</v>
      </c>
      <c r="D16" s="72" t="s">
        <v>18</v>
      </c>
      <c r="E16" s="73">
        <v>1</v>
      </c>
      <c r="F16" s="74"/>
      <c r="G16" s="75">
        <f>ROUND(E16*F16,2)</f>
        <v>0</v>
      </c>
      <c r="H16" s="76"/>
      <c r="I16" s="77"/>
      <c r="J16" s="77">
        <v>5850</v>
      </c>
      <c r="K16" s="77">
        <f>ROUND(E16*J16,2)</f>
        <v>5850</v>
      </c>
      <c r="L16" s="77">
        <v>0</v>
      </c>
      <c r="M16" s="77">
        <f>ROUND(E16*L16,2)</f>
        <v>0</v>
      </c>
      <c r="N16" s="77">
        <v>21</v>
      </c>
      <c r="O16" s="77">
        <f>I16*(1+N16/100)</f>
        <v>0</v>
      </c>
      <c r="P16" s="77">
        <v>0</v>
      </c>
      <c r="Q16" s="78">
        <f>ROUND(E16*P16,2)</f>
        <v>0</v>
      </c>
      <c r="R16" s="97"/>
      <c r="S16" s="30"/>
      <c r="T16" s="30"/>
      <c r="U16" s="30"/>
      <c r="V16" s="31"/>
      <c r="W16" s="30"/>
      <c r="X16" s="30"/>
      <c r="Y16" s="30"/>
      <c r="Z16" s="30"/>
      <c r="AA16" s="30" t="s">
        <v>12</v>
      </c>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row>
    <row r="17" spans="1:54" ht="12.75" customHeight="1" outlineLevel="1" x14ac:dyDescent="0.2">
      <c r="A17" s="32"/>
      <c r="B17" s="33"/>
      <c r="C17" s="207" t="s">
        <v>162</v>
      </c>
      <c r="D17" s="207"/>
      <c r="E17" s="207"/>
      <c r="F17" s="207"/>
      <c r="G17" s="207"/>
      <c r="H17" s="207"/>
      <c r="I17" s="207"/>
      <c r="J17" s="29"/>
      <c r="K17" s="29"/>
      <c r="L17" s="29"/>
      <c r="M17" s="29"/>
      <c r="N17" s="29"/>
      <c r="O17" s="29"/>
      <c r="P17" s="29"/>
      <c r="Q17" s="29"/>
      <c r="R17" s="97"/>
      <c r="S17" s="30"/>
      <c r="T17" s="30"/>
      <c r="U17" s="30"/>
      <c r="V17" s="30"/>
      <c r="W17" s="30"/>
      <c r="X17" s="30"/>
      <c r="Y17" s="30"/>
      <c r="Z17" s="30"/>
      <c r="AA17" s="30" t="s">
        <v>13</v>
      </c>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row>
    <row r="18" spans="1:54" outlineLevel="1" x14ac:dyDescent="0.2">
      <c r="A18" s="80">
        <v>5</v>
      </c>
      <c r="B18" s="81" t="s">
        <v>22</v>
      </c>
      <c r="C18" s="71" t="s">
        <v>23</v>
      </c>
      <c r="D18" s="72" t="s">
        <v>11</v>
      </c>
      <c r="E18" s="73">
        <v>2</v>
      </c>
      <c r="F18" s="74"/>
      <c r="G18" s="75">
        <f>ROUND(E18*F18,2)</f>
        <v>0</v>
      </c>
      <c r="H18" s="76"/>
      <c r="I18" s="77"/>
      <c r="J18" s="77">
        <v>3150</v>
      </c>
      <c r="K18" s="77">
        <f>ROUND(E18*J18,2)</f>
        <v>6300</v>
      </c>
      <c r="L18" s="77">
        <v>0</v>
      </c>
      <c r="M18" s="77">
        <f>ROUND(E18*L18,2)</f>
        <v>0</v>
      </c>
      <c r="N18" s="77">
        <v>21</v>
      </c>
      <c r="O18" s="77">
        <f>I18*(1+N18/100)</f>
        <v>0</v>
      </c>
      <c r="P18" s="77">
        <v>0</v>
      </c>
      <c r="Q18" s="78">
        <f>ROUND(E18*P18,2)</f>
        <v>0</v>
      </c>
      <c r="R18" s="97"/>
      <c r="S18" s="30"/>
      <c r="T18" s="30"/>
      <c r="U18" s="30"/>
      <c r="V18" s="31"/>
      <c r="W18" s="30"/>
      <c r="X18" s="30"/>
      <c r="Y18" s="30"/>
      <c r="Z18" s="30"/>
      <c r="AA18" s="30" t="s">
        <v>12</v>
      </c>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row>
    <row r="19" spans="1:54" ht="12.75" customHeight="1" outlineLevel="1" x14ac:dyDescent="0.2">
      <c r="A19" s="32"/>
      <c r="B19" s="33"/>
      <c r="C19" s="207" t="s">
        <v>163</v>
      </c>
      <c r="D19" s="207"/>
      <c r="E19" s="207"/>
      <c r="F19" s="207"/>
      <c r="G19" s="207"/>
      <c r="H19" s="207"/>
      <c r="I19" s="207"/>
      <c r="J19" s="29"/>
      <c r="K19" s="29"/>
      <c r="L19" s="29"/>
      <c r="M19" s="29"/>
      <c r="N19" s="29"/>
      <c r="O19" s="29"/>
      <c r="P19" s="29"/>
      <c r="Q19" s="29"/>
      <c r="R19" s="97"/>
      <c r="S19" s="30"/>
      <c r="T19" s="30"/>
      <c r="U19" s="30"/>
      <c r="V19" s="30"/>
      <c r="W19" s="30"/>
      <c r="X19" s="30"/>
      <c r="Y19" s="30"/>
      <c r="Z19" s="30"/>
      <c r="AA19" s="30" t="s">
        <v>13</v>
      </c>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row>
    <row r="20" spans="1:54" outlineLevel="1" x14ac:dyDescent="0.2">
      <c r="A20" s="80">
        <v>6</v>
      </c>
      <c r="B20" s="81" t="s">
        <v>24</v>
      </c>
      <c r="C20" s="71" t="s">
        <v>25</v>
      </c>
      <c r="D20" s="72" t="s">
        <v>18</v>
      </c>
      <c r="E20" s="73">
        <v>1</v>
      </c>
      <c r="F20" s="74"/>
      <c r="G20" s="75">
        <f>ROUND(E20*F20,2)</f>
        <v>0</v>
      </c>
      <c r="H20" s="76"/>
      <c r="I20" s="77"/>
      <c r="J20" s="77">
        <v>0</v>
      </c>
      <c r="K20" s="77">
        <f>ROUND(E20*J20,2)</f>
        <v>0</v>
      </c>
      <c r="L20" s="77">
        <v>32850</v>
      </c>
      <c r="M20" s="77">
        <f>ROUND(E20*L20,2)</f>
        <v>32850</v>
      </c>
      <c r="N20" s="77">
        <v>21</v>
      </c>
      <c r="O20" s="77">
        <f>I20*(1+N20/100)</f>
        <v>0</v>
      </c>
      <c r="P20" s="77">
        <v>0</v>
      </c>
      <c r="Q20" s="78">
        <f>ROUND(E20*P20,2)</f>
        <v>0</v>
      </c>
      <c r="R20" s="97"/>
      <c r="S20" s="30"/>
      <c r="T20" s="30"/>
      <c r="U20" s="30"/>
      <c r="V20" s="31"/>
      <c r="W20" s="30"/>
      <c r="X20" s="30"/>
      <c r="Y20" s="30"/>
      <c r="Z20" s="30"/>
      <c r="AA20" s="30" t="s">
        <v>26</v>
      </c>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row>
    <row r="21" spans="1:54" ht="12.75" customHeight="1" outlineLevel="1" x14ac:dyDescent="0.2">
      <c r="A21" s="32"/>
      <c r="B21" s="33"/>
      <c r="C21" s="207" t="s">
        <v>160</v>
      </c>
      <c r="D21" s="207"/>
      <c r="E21" s="207"/>
      <c r="F21" s="207"/>
      <c r="G21" s="207"/>
      <c r="H21" s="207"/>
      <c r="I21" s="207"/>
      <c r="J21" s="29"/>
      <c r="K21" s="29"/>
      <c r="L21" s="29"/>
      <c r="M21" s="29"/>
      <c r="N21" s="29"/>
      <c r="O21" s="29"/>
      <c r="P21" s="29"/>
      <c r="Q21" s="29"/>
      <c r="R21" s="97"/>
      <c r="S21" s="30"/>
      <c r="T21" s="30"/>
      <c r="U21" s="30"/>
      <c r="V21" s="30"/>
      <c r="W21" s="30"/>
      <c r="X21" s="30"/>
      <c r="Y21" s="30"/>
      <c r="Z21" s="30"/>
      <c r="AA21" s="30" t="s">
        <v>13</v>
      </c>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row>
    <row r="22" spans="1:54" outlineLevel="1" x14ac:dyDescent="0.2">
      <c r="A22" s="57">
        <v>7</v>
      </c>
      <c r="B22" s="58" t="s">
        <v>27</v>
      </c>
      <c r="C22" s="59" t="s">
        <v>28</v>
      </c>
      <c r="D22" s="60" t="s">
        <v>18</v>
      </c>
      <c r="E22" s="61">
        <v>1</v>
      </c>
      <c r="F22" s="148"/>
      <c r="G22" s="149">
        <f>ROUND(E22*F22,2)</f>
        <v>0</v>
      </c>
      <c r="H22" s="94"/>
      <c r="I22" s="95"/>
      <c r="J22" s="40">
        <v>26500</v>
      </c>
      <c r="K22" s="40">
        <f>ROUND(E22*J22,2)</f>
        <v>26500</v>
      </c>
      <c r="L22" s="40">
        <v>0</v>
      </c>
      <c r="M22" s="40">
        <f>ROUND(E22*L22,2)</f>
        <v>0</v>
      </c>
      <c r="N22" s="40">
        <v>21</v>
      </c>
      <c r="O22" s="40">
        <f>I22*(1+N22/100)</f>
        <v>0</v>
      </c>
      <c r="P22" s="40">
        <v>0</v>
      </c>
      <c r="Q22" s="41">
        <f>ROUND(E22*P22,2)</f>
        <v>0</v>
      </c>
      <c r="R22" s="97"/>
      <c r="S22" s="30"/>
      <c r="T22" s="30"/>
      <c r="U22" s="30"/>
      <c r="V22" s="31"/>
      <c r="W22" s="30"/>
      <c r="X22" s="30"/>
      <c r="Y22" s="30"/>
      <c r="Z22" s="30"/>
      <c r="AA22" s="30" t="s">
        <v>12</v>
      </c>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row>
    <row r="23" spans="1:54" ht="12.75" customHeight="1" outlineLevel="1" x14ac:dyDescent="0.2">
      <c r="A23" s="32"/>
      <c r="B23" s="33"/>
      <c r="C23" s="30" t="s">
        <v>256</v>
      </c>
      <c r="D23" s="30"/>
      <c r="E23" s="30"/>
      <c r="F23" s="30"/>
      <c r="G23" s="30"/>
      <c r="H23" s="30"/>
      <c r="I23" s="30"/>
      <c r="J23" s="29"/>
      <c r="K23" s="29"/>
      <c r="L23" s="29"/>
      <c r="M23" s="29"/>
      <c r="N23" s="29"/>
      <c r="O23" s="29"/>
      <c r="P23" s="29"/>
      <c r="Q23" s="29"/>
      <c r="R23" s="97"/>
      <c r="S23" s="30"/>
      <c r="T23" s="30"/>
      <c r="U23" s="30"/>
      <c r="V23" s="30"/>
      <c r="W23" s="30"/>
      <c r="X23" s="30"/>
      <c r="Y23" s="30"/>
      <c r="Z23" s="30"/>
      <c r="AA23" s="30" t="s">
        <v>13</v>
      </c>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row>
    <row r="24" spans="1:54" ht="136.5" customHeight="1" outlineLevel="1" x14ac:dyDescent="0.2">
      <c r="A24" s="150">
        <v>8</v>
      </c>
      <c r="B24" s="151" t="s">
        <v>29</v>
      </c>
      <c r="C24" s="152" t="s">
        <v>242</v>
      </c>
      <c r="D24" s="72" t="s">
        <v>11</v>
      </c>
      <c r="E24" s="189">
        <v>1</v>
      </c>
      <c r="F24" s="74"/>
      <c r="G24" s="75"/>
      <c r="H24" s="76"/>
      <c r="I24" s="155"/>
      <c r="J24" s="34">
        <v>1500</v>
      </c>
      <c r="K24" s="34">
        <f>ROUND(E24*J24,2)</f>
        <v>1500</v>
      </c>
      <c r="L24" s="34">
        <v>0</v>
      </c>
      <c r="M24" s="34">
        <f>ROUND(E24*L24,2)</f>
        <v>0</v>
      </c>
      <c r="N24" s="34">
        <v>21</v>
      </c>
      <c r="O24" s="34">
        <f>I24*(1+N24/100)</f>
        <v>0</v>
      </c>
      <c r="P24" s="34">
        <v>0</v>
      </c>
      <c r="Q24" s="35">
        <f>ROUND(E24*P24,2)</f>
        <v>0</v>
      </c>
      <c r="R24" s="97"/>
      <c r="S24" s="30"/>
      <c r="T24" s="30"/>
      <c r="U24" s="30"/>
      <c r="V24" s="31"/>
      <c r="W24" s="30"/>
      <c r="X24" s="30"/>
      <c r="Y24" s="30"/>
      <c r="Z24" s="30"/>
      <c r="AA24" s="30" t="s">
        <v>12</v>
      </c>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row>
    <row r="25" spans="1:54" ht="56.25" customHeight="1" outlineLevel="1" x14ac:dyDescent="0.2">
      <c r="A25" s="187" t="s">
        <v>164</v>
      </c>
      <c r="B25" s="188" t="s">
        <v>165</v>
      </c>
      <c r="C25" s="158" t="s">
        <v>232</v>
      </c>
      <c r="D25" s="160" t="s">
        <v>11</v>
      </c>
      <c r="E25" s="161">
        <v>1</v>
      </c>
      <c r="F25" s="74"/>
      <c r="G25" s="107"/>
      <c r="H25" s="107"/>
      <c r="I25" s="107"/>
      <c r="J25" s="49"/>
      <c r="K25" s="49"/>
      <c r="L25" s="49"/>
      <c r="M25" s="49"/>
      <c r="N25" s="49"/>
      <c r="O25" s="49"/>
      <c r="P25" s="49"/>
      <c r="Q25" s="49"/>
      <c r="R25" s="97"/>
      <c r="S25" s="30"/>
      <c r="T25" s="30"/>
      <c r="U25" s="30"/>
      <c r="V25" s="31"/>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row>
    <row r="26" spans="1:54" x14ac:dyDescent="0.2">
      <c r="A26" s="20" t="s">
        <v>6</v>
      </c>
      <c r="B26" s="21" t="s">
        <v>30</v>
      </c>
      <c r="C26" s="22" t="s">
        <v>166</v>
      </c>
      <c r="D26" s="23"/>
      <c r="E26" s="24"/>
      <c r="F26" s="39"/>
      <c r="G26" s="39">
        <f>SUMIF(W27:W63,"&lt;&gt;NOR",G27:G63)</f>
        <v>0</v>
      </c>
      <c r="H26" s="25"/>
      <c r="I26" s="25"/>
      <c r="J26" s="25"/>
      <c r="K26" s="25">
        <f>SUM(K27:K62)</f>
        <v>227600</v>
      </c>
      <c r="L26" s="25"/>
      <c r="M26" s="25">
        <f>SUM(M27:M62)</f>
        <v>0</v>
      </c>
      <c r="N26" s="25"/>
      <c r="O26" s="25">
        <f>SUM(O27:O62)</f>
        <v>0</v>
      </c>
      <c r="P26" s="25"/>
      <c r="Q26" s="25">
        <f>SUM(Q27:Q62)</f>
        <v>0</v>
      </c>
      <c r="R26" s="100"/>
      <c r="U26" s="30"/>
      <c r="AA26" t="s">
        <v>8</v>
      </c>
    </row>
    <row r="27" spans="1:54" ht="22.5" outlineLevel="1" x14ac:dyDescent="0.2">
      <c r="A27" s="80">
        <v>9</v>
      </c>
      <c r="B27" s="81" t="s">
        <v>31</v>
      </c>
      <c r="C27" s="71" t="s">
        <v>32</v>
      </c>
      <c r="D27" s="72" t="s">
        <v>18</v>
      </c>
      <c r="E27" s="73">
        <v>1</v>
      </c>
      <c r="F27" s="74"/>
      <c r="G27" s="75">
        <f>ROUND(E27*F27,2)</f>
        <v>0</v>
      </c>
      <c r="H27" s="76"/>
      <c r="I27" s="77"/>
      <c r="J27" s="77">
        <v>13500</v>
      </c>
      <c r="K27" s="77">
        <f>ROUND(E27*J27,2)</f>
        <v>13500</v>
      </c>
      <c r="L27" s="77">
        <v>0</v>
      </c>
      <c r="M27" s="77">
        <f>ROUND(E27*L27,2)</f>
        <v>0</v>
      </c>
      <c r="N27" s="77">
        <v>21</v>
      </c>
      <c r="O27" s="77">
        <f>I27*(1+N27/100)</f>
        <v>0</v>
      </c>
      <c r="P27" s="77">
        <v>0</v>
      </c>
      <c r="Q27" s="78">
        <f>ROUND(E27*P27,2)</f>
        <v>0</v>
      </c>
      <c r="R27" s="97"/>
      <c r="S27" s="30"/>
      <c r="T27" s="30"/>
      <c r="U27" s="30"/>
      <c r="V27" s="31"/>
      <c r="W27" s="30"/>
      <c r="X27" s="30"/>
      <c r="Y27" s="30"/>
      <c r="Z27" s="30"/>
      <c r="AA27" s="30" t="s">
        <v>12</v>
      </c>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row>
    <row r="28" spans="1:54" ht="12.75" customHeight="1" outlineLevel="1" x14ac:dyDescent="0.2">
      <c r="A28" s="32"/>
      <c r="B28" s="33"/>
      <c r="C28" s="207" t="s">
        <v>167</v>
      </c>
      <c r="D28" s="207"/>
      <c r="E28" s="207"/>
      <c r="F28" s="207"/>
      <c r="G28" s="207"/>
      <c r="H28" s="207"/>
      <c r="I28" s="207"/>
      <c r="J28" s="29"/>
      <c r="K28" s="29"/>
      <c r="L28" s="29"/>
      <c r="M28" s="29"/>
      <c r="N28" s="29"/>
      <c r="O28" s="29"/>
      <c r="P28" s="29"/>
      <c r="Q28" s="29"/>
      <c r="R28" s="97"/>
      <c r="S28" s="30"/>
      <c r="T28" s="30"/>
      <c r="U28" s="30"/>
      <c r="V28" s="30"/>
      <c r="W28" s="30"/>
      <c r="X28" s="30"/>
      <c r="Y28" s="30"/>
      <c r="Z28" s="30"/>
      <c r="AA28" s="30" t="s">
        <v>13</v>
      </c>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row>
    <row r="29" spans="1:54" ht="22.5" outlineLevel="1" x14ac:dyDescent="0.2">
      <c r="A29" s="80">
        <v>10</v>
      </c>
      <c r="B29" s="81" t="s">
        <v>33</v>
      </c>
      <c r="C29" s="71" t="s">
        <v>34</v>
      </c>
      <c r="D29" s="72" t="s">
        <v>18</v>
      </c>
      <c r="E29" s="73">
        <v>1</v>
      </c>
      <c r="F29" s="74"/>
      <c r="G29" s="75">
        <f>ROUND(E29*F29,2)</f>
        <v>0</v>
      </c>
      <c r="H29" s="76"/>
      <c r="I29" s="77"/>
      <c r="J29" s="77">
        <v>10800</v>
      </c>
      <c r="K29" s="77">
        <f>ROUND(E29*J29,2)</f>
        <v>10800</v>
      </c>
      <c r="L29" s="77">
        <v>0</v>
      </c>
      <c r="M29" s="77">
        <f>ROUND(E29*L29,2)</f>
        <v>0</v>
      </c>
      <c r="N29" s="77">
        <v>21</v>
      </c>
      <c r="O29" s="77">
        <f>I29*(1+N29/100)</f>
        <v>0</v>
      </c>
      <c r="P29" s="77">
        <v>0</v>
      </c>
      <c r="Q29" s="78">
        <f>ROUND(E29*P29,2)</f>
        <v>0</v>
      </c>
      <c r="R29" s="97"/>
      <c r="S29" s="30"/>
      <c r="T29" s="30"/>
      <c r="U29" s="30"/>
      <c r="V29" s="31"/>
      <c r="W29" s="30"/>
      <c r="X29" s="30"/>
      <c r="Y29" s="30"/>
      <c r="Z29" s="30"/>
      <c r="AA29" s="30" t="s">
        <v>12</v>
      </c>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row>
    <row r="30" spans="1:54" ht="12.75" customHeight="1" outlineLevel="1" x14ac:dyDescent="0.2">
      <c r="A30" s="32"/>
      <c r="B30" s="33"/>
      <c r="C30" s="207" t="s">
        <v>168</v>
      </c>
      <c r="D30" s="207"/>
      <c r="E30" s="207"/>
      <c r="F30" s="207"/>
      <c r="G30" s="207"/>
      <c r="H30" s="207"/>
      <c r="I30" s="207"/>
      <c r="J30" s="29"/>
      <c r="K30" s="29"/>
      <c r="L30" s="29"/>
      <c r="M30" s="29"/>
      <c r="N30" s="29"/>
      <c r="O30" s="29"/>
      <c r="P30" s="29"/>
      <c r="Q30" s="29"/>
      <c r="R30" s="97"/>
      <c r="S30" s="30"/>
      <c r="T30" s="30"/>
      <c r="U30" s="30"/>
      <c r="V30" s="30"/>
      <c r="W30" s="30"/>
      <c r="X30" s="30"/>
      <c r="Y30" s="30"/>
      <c r="Z30" s="30"/>
      <c r="AA30" s="30" t="s">
        <v>13</v>
      </c>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row>
    <row r="31" spans="1:54" ht="22.5" outlineLevel="1" x14ac:dyDescent="0.2">
      <c r="A31" s="80">
        <v>11</v>
      </c>
      <c r="B31" s="81" t="s">
        <v>35</v>
      </c>
      <c r="C31" s="71" t="s">
        <v>36</v>
      </c>
      <c r="D31" s="72" t="s">
        <v>18</v>
      </c>
      <c r="E31" s="73">
        <v>1</v>
      </c>
      <c r="F31" s="74"/>
      <c r="G31" s="75">
        <f>ROUND(E31*F31,2)</f>
        <v>0</v>
      </c>
      <c r="H31" s="76"/>
      <c r="I31" s="77"/>
      <c r="J31" s="77">
        <v>21600</v>
      </c>
      <c r="K31" s="77">
        <f>ROUND(E31*J31,2)</f>
        <v>21600</v>
      </c>
      <c r="L31" s="77">
        <v>0</v>
      </c>
      <c r="M31" s="77">
        <f>ROUND(E31*L31,2)</f>
        <v>0</v>
      </c>
      <c r="N31" s="77">
        <v>21</v>
      </c>
      <c r="O31" s="77">
        <f>I31*(1+N31/100)</f>
        <v>0</v>
      </c>
      <c r="P31" s="77">
        <v>0</v>
      </c>
      <c r="Q31" s="78">
        <f>ROUND(E31*P31,2)</f>
        <v>0</v>
      </c>
      <c r="R31" s="97"/>
      <c r="S31" s="30"/>
      <c r="T31" s="30"/>
      <c r="U31" s="30"/>
      <c r="V31" s="31"/>
      <c r="W31" s="30"/>
      <c r="X31" s="30"/>
      <c r="Y31" s="30"/>
      <c r="Z31" s="30"/>
      <c r="AA31" s="30" t="s">
        <v>12</v>
      </c>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row>
    <row r="32" spans="1:54" ht="12.75" customHeight="1" outlineLevel="1" x14ac:dyDescent="0.2">
      <c r="A32" s="32"/>
      <c r="B32" s="33"/>
      <c r="C32" s="207" t="s">
        <v>160</v>
      </c>
      <c r="D32" s="207"/>
      <c r="E32" s="207"/>
      <c r="F32" s="207"/>
      <c r="G32" s="207"/>
      <c r="H32" s="207"/>
      <c r="I32" s="207"/>
      <c r="J32" s="29"/>
      <c r="K32" s="29"/>
      <c r="L32" s="29"/>
      <c r="M32" s="29"/>
      <c r="N32" s="29"/>
      <c r="O32" s="29"/>
      <c r="P32" s="29"/>
      <c r="Q32" s="29"/>
      <c r="R32" s="97"/>
      <c r="S32" s="30"/>
      <c r="T32" s="30"/>
      <c r="U32" s="30"/>
      <c r="V32" s="30"/>
      <c r="W32" s="30"/>
      <c r="X32" s="30"/>
      <c r="Y32" s="30"/>
      <c r="Z32" s="30"/>
      <c r="AA32" s="30" t="s">
        <v>13</v>
      </c>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row>
    <row r="33" spans="1:54" ht="22.5" outlineLevel="1" x14ac:dyDescent="0.2">
      <c r="A33" s="80">
        <v>12</v>
      </c>
      <c r="B33" s="81" t="s">
        <v>37</v>
      </c>
      <c r="C33" s="71" t="s">
        <v>38</v>
      </c>
      <c r="D33" s="72" t="s">
        <v>18</v>
      </c>
      <c r="E33" s="73">
        <v>1</v>
      </c>
      <c r="F33" s="74"/>
      <c r="G33" s="75">
        <f>ROUND(E33*F33,2)</f>
        <v>0</v>
      </c>
      <c r="H33" s="76"/>
      <c r="I33" s="77"/>
      <c r="J33" s="77">
        <v>18000</v>
      </c>
      <c r="K33" s="77">
        <f>ROUND(E33*J33,2)</f>
        <v>18000</v>
      </c>
      <c r="L33" s="77">
        <v>0</v>
      </c>
      <c r="M33" s="77">
        <f>ROUND(E33*L33,2)</f>
        <v>0</v>
      </c>
      <c r="N33" s="77">
        <v>21</v>
      </c>
      <c r="O33" s="77">
        <f>I33*(1+N33/100)</f>
        <v>0</v>
      </c>
      <c r="P33" s="77">
        <v>0</v>
      </c>
      <c r="Q33" s="78">
        <f>ROUND(E33*P33,2)</f>
        <v>0</v>
      </c>
      <c r="R33" s="97"/>
      <c r="S33" s="30"/>
      <c r="T33" s="30"/>
      <c r="U33" s="30"/>
      <c r="V33" s="31"/>
      <c r="W33" s="30"/>
      <c r="X33" s="30"/>
      <c r="Y33" s="30"/>
      <c r="Z33" s="30"/>
      <c r="AA33" s="30" t="s">
        <v>12</v>
      </c>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row>
    <row r="34" spans="1:54" ht="12.75" customHeight="1" outlineLevel="1" x14ac:dyDescent="0.2">
      <c r="A34" s="32"/>
      <c r="B34" s="33"/>
      <c r="C34" s="207" t="s">
        <v>169</v>
      </c>
      <c r="D34" s="207"/>
      <c r="E34" s="207"/>
      <c r="F34" s="207"/>
      <c r="G34" s="207"/>
      <c r="H34" s="207"/>
      <c r="I34" s="207"/>
      <c r="J34" s="29"/>
      <c r="K34" s="29"/>
      <c r="L34" s="29"/>
      <c r="M34" s="29"/>
      <c r="N34" s="29"/>
      <c r="O34" s="29"/>
      <c r="P34" s="29"/>
      <c r="Q34" s="29"/>
      <c r="R34" s="97"/>
      <c r="S34" s="30"/>
      <c r="T34" s="30"/>
      <c r="U34" s="30"/>
      <c r="V34" s="30"/>
      <c r="W34" s="30"/>
      <c r="X34" s="30"/>
      <c r="Y34" s="30"/>
      <c r="Z34" s="30"/>
      <c r="AA34" s="30" t="s">
        <v>13</v>
      </c>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row>
    <row r="35" spans="1:54" ht="22.5" outlineLevel="1" x14ac:dyDescent="0.2">
      <c r="A35" s="80">
        <v>13</v>
      </c>
      <c r="B35" s="81" t="s">
        <v>39</v>
      </c>
      <c r="C35" s="71" t="s">
        <v>40</v>
      </c>
      <c r="D35" s="72" t="s">
        <v>18</v>
      </c>
      <c r="E35" s="73">
        <v>1</v>
      </c>
      <c r="F35" s="82"/>
      <c r="G35" s="75">
        <f>ROUND(E35*F35,2)</f>
        <v>0</v>
      </c>
      <c r="H35" s="76"/>
      <c r="I35" s="77"/>
      <c r="J35" s="77">
        <v>22500</v>
      </c>
      <c r="K35" s="77">
        <f>ROUND(E35*J35,2)</f>
        <v>22500</v>
      </c>
      <c r="L35" s="77">
        <v>0</v>
      </c>
      <c r="M35" s="77">
        <f>ROUND(E35*L35,2)</f>
        <v>0</v>
      </c>
      <c r="N35" s="77">
        <v>21</v>
      </c>
      <c r="O35" s="77">
        <f>I35*(1+N35/100)</f>
        <v>0</v>
      </c>
      <c r="P35" s="77">
        <v>0</v>
      </c>
      <c r="Q35" s="78">
        <f>ROUND(E35*P35,2)</f>
        <v>0</v>
      </c>
      <c r="R35" s="97"/>
      <c r="S35" s="30"/>
      <c r="T35" s="30"/>
      <c r="U35" s="30"/>
      <c r="V35" s="31"/>
      <c r="W35" s="30"/>
      <c r="X35" s="30"/>
      <c r="Y35" s="30"/>
      <c r="Z35" s="30"/>
      <c r="AA35" s="30" t="s">
        <v>12</v>
      </c>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row>
    <row r="36" spans="1:54" ht="12.75" customHeight="1" outlineLevel="1" x14ac:dyDescent="0.2">
      <c r="A36" s="32"/>
      <c r="B36" s="33"/>
      <c r="C36" s="207" t="s">
        <v>170</v>
      </c>
      <c r="D36" s="207"/>
      <c r="E36" s="207"/>
      <c r="F36" s="207"/>
      <c r="G36" s="207"/>
      <c r="H36" s="207"/>
      <c r="I36" s="207"/>
      <c r="J36" s="29"/>
      <c r="K36" s="29"/>
      <c r="L36" s="29"/>
      <c r="M36" s="29"/>
      <c r="N36" s="29"/>
      <c r="O36" s="29"/>
      <c r="P36" s="29"/>
      <c r="Q36" s="29"/>
      <c r="R36" s="97"/>
      <c r="S36" s="30"/>
      <c r="T36" s="30"/>
      <c r="U36" s="30"/>
      <c r="V36" s="30"/>
      <c r="W36" s="30"/>
      <c r="X36" s="30"/>
      <c r="Y36" s="30"/>
      <c r="Z36" s="30"/>
      <c r="AA36" s="30" t="s">
        <v>13</v>
      </c>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row>
    <row r="37" spans="1:54" ht="22.5" outlineLevel="1" x14ac:dyDescent="0.2">
      <c r="A37" s="80">
        <v>14</v>
      </c>
      <c r="B37" s="81" t="s">
        <v>41</v>
      </c>
      <c r="C37" s="71" t="s">
        <v>42</v>
      </c>
      <c r="D37" s="72" t="s">
        <v>18</v>
      </c>
      <c r="E37" s="73">
        <v>2</v>
      </c>
      <c r="F37" s="74"/>
      <c r="G37" s="75">
        <f>ROUND(E37*F37,2)</f>
        <v>0</v>
      </c>
      <c r="H37" s="76"/>
      <c r="I37" s="77"/>
      <c r="J37" s="77">
        <v>14400</v>
      </c>
      <c r="K37" s="77">
        <f>ROUND(E37*J37,2)</f>
        <v>28800</v>
      </c>
      <c r="L37" s="77">
        <v>0</v>
      </c>
      <c r="M37" s="77">
        <f>ROUND(E37*L37,2)</f>
        <v>0</v>
      </c>
      <c r="N37" s="77">
        <v>21</v>
      </c>
      <c r="O37" s="77">
        <f>I37*(1+N37/100)</f>
        <v>0</v>
      </c>
      <c r="P37" s="77">
        <v>0</v>
      </c>
      <c r="Q37" s="78">
        <f>ROUND(E37*P37,2)</f>
        <v>0</v>
      </c>
      <c r="R37" s="97"/>
      <c r="S37" s="30"/>
      <c r="T37" s="30"/>
      <c r="U37" s="30"/>
      <c r="V37" s="31"/>
      <c r="W37" s="30"/>
      <c r="X37" s="30"/>
      <c r="Y37" s="30"/>
      <c r="Z37" s="30"/>
      <c r="AA37" s="30" t="s">
        <v>12</v>
      </c>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row>
    <row r="38" spans="1:54" ht="12.75" customHeight="1" outlineLevel="1" x14ac:dyDescent="0.2">
      <c r="A38" s="32"/>
      <c r="B38" s="33"/>
      <c r="C38" s="207" t="s">
        <v>172</v>
      </c>
      <c r="D38" s="207"/>
      <c r="E38" s="207"/>
      <c r="F38" s="207"/>
      <c r="G38" s="207"/>
      <c r="H38" s="207"/>
      <c r="I38" s="207"/>
      <c r="J38" s="29"/>
      <c r="K38" s="29"/>
      <c r="L38" s="29"/>
      <c r="M38" s="29"/>
      <c r="N38" s="29"/>
      <c r="O38" s="29"/>
      <c r="P38" s="29"/>
      <c r="Q38" s="29"/>
      <c r="R38" s="97"/>
      <c r="S38" s="30"/>
      <c r="T38" s="30"/>
      <c r="U38" s="30"/>
      <c r="V38" s="30"/>
      <c r="W38" s="30"/>
      <c r="X38" s="30"/>
      <c r="Y38" s="30"/>
      <c r="Z38" s="30"/>
      <c r="AA38" s="30" t="s">
        <v>13</v>
      </c>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row>
    <row r="39" spans="1:54" outlineLevel="1" x14ac:dyDescent="0.2">
      <c r="A39" s="80">
        <v>15</v>
      </c>
      <c r="B39" s="81" t="s">
        <v>43</v>
      </c>
      <c r="C39" s="71" t="s">
        <v>44</v>
      </c>
      <c r="D39" s="72" t="s">
        <v>11</v>
      </c>
      <c r="E39" s="73">
        <v>1</v>
      </c>
      <c r="F39" s="74"/>
      <c r="G39" s="75">
        <f>ROUND(E39*F39,2)</f>
        <v>0</v>
      </c>
      <c r="H39" s="76"/>
      <c r="I39" s="77"/>
      <c r="J39" s="77">
        <v>3200</v>
      </c>
      <c r="K39" s="77">
        <f>ROUND(E39*J39,2)</f>
        <v>3200</v>
      </c>
      <c r="L39" s="77">
        <v>0</v>
      </c>
      <c r="M39" s="77">
        <f>ROUND(E39*L39,2)</f>
        <v>0</v>
      </c>
      <c r="N39" s="77">
        <v>21</v>
      </c>
      <c r="O39" s="77">
        <f>I39*(1+N39/100)</f>
        <v>0</v>
      </c>
      <c r="P39" s="77">
        <v>0</v>
      </c>
      <c r="Q39" s="78">
        <f>ROUND(E39*P39,2)</f>
        <v>0</v>
      </c>
      <c r="R39" s="97"/>
      <c r="S39" s="30"/>
      <c r="T39" s="30"/>
      <c r="U39" s="30"/>
      <c r="V39" s="31"/>
      <c r="W39" s="30"/>
      <c r="X39" s="30"/>
      <c r="Y39" s="30"/>
      <c r="Z39" s="30"/>
      <c r="AA39" s="30" t="s">
        <v>12</v>
      </c>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row>
    <row r="40" spans="1:54" ht="12.75" customHeight="1" outlineLevel="1" x14ac:dyDescent="0.2">
      <c r="A40" s="32"/>
      <c r="B40" s="33"/>
      <c r="C40" s="207" t="s">
        <v>173</v>
      </c>
      <c r="D40" s="207"/>
      <c r="E40" s="207"/>
      <c r="F40" s="207"/>
      <c r="G40" s="207"/>
      <c r="H40" s="207"/>
      <c r="I40" s="207"/>
      <c r="J40" s="29"/>
      <c r="K40" s="29"/>
      <c r="L40" s="29"/>
      <c r="M40" s="29"/>
      <c r="N40" s="29"/>
      <c r="O40" s="29"/>
      <c r="P40" s="29"/>
      <c r="Q40" s="29"/>
      <c r="R40" s="97"/>
      <c r="S40" s="30"/>
      <c r="T40" s="30"/>
      <c r="U40" s="30"/>
      <c r="V40" s="30"/>
      <c r="W40" s="30"/>
      <c r="X40" s="30"/>
      <c r="Y40" s="30"/>
      <c r="Z40" s="30"/>
      <c r="AA40" s="30" t="s">
        <v>13</v>
      </c>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row>
    <row r="41" spans="1:54" outlineLevel="1" x14ac:dyDescent="0.2">
      <c r="A41" s="80">
        <v>16</v>
      </c>
      <c r="B41" s="81" t="s">
        <v>45</v>
      </c>
      <c r="C41" s="71" t="s">
        <v>46</v>
      </c>
      <c r="D41" s="72" t="s">
        <v>18</v>
      </c>
      <c r="E41" s="73">
        <v>1</v>
      </c>
      <c r="F41" s="82"/>
      <c r="G41" s="75">
        <f>ROUND(E41*F41,2)</f>
        <v>0</v>
      </c>
      <c r="H41" s="76"/>
      <c r="I41" s="77"/>
      <c r="J41" s="77">
        <v>10800</v>
      </c>
      <c r="K41" s="77">
        <f>ROUND(E41*J41,2)</f>
        <v>10800</v>
      </c>
      <c r="L41" s="77">
        <v>0</v>
      </c>
      <c r="M41" s="77">
        <f>ROUND(E41*L41,2)</f>
        <v>0</v>
      </c>
      <c r="N41" s="77">
        <v>21</v>
      </c>
      <c r="O41" s="77">
        <f>I41*(1+N41/100)</f>
        <v>0</v>
      </c>
      <c r="P41" s="77">
        <v>0</v>
      </c>
      <c r="Q41" s="78">
        <f>ROUND(E41*P41,2)</f>
        <v>0</v>
      </c>
      <c r="R41" s="97"/>
      <c r="S41" s="30"/>
      <c r="T41" s="30"/>
      <c r="U41" s="30"/>
      <c r="V41" s="31"/>
      <c r="W41" s="30"/>
      <c r="X41" s="30"/>
      <c r="Y41" s="30"/>
      <c r="Z41" s="30"/>
      <c r="AA41" s="30" t="s">
        <v>12</v>
      </c>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row>
    <row r="42" spans="1:54" ht="12.75" customHeight="1" outlineLevel="1" x14ac:dyDescent="0.2">
      <c r="A42" s="32"/>
      <c r="B42" s="33"/>
      <c r="C42" s="207" t="s">
        <v>174</v>
      </c>
      <c r="D42" s="207"/>
      <c r="E42" s="207"/>
      <c r="F42" s="207"/>
      <c r="G42" s="207"/>
      <c r="H42" s="207"/>
      <c r="I42" s="207"/>
      <c r="J42" s="29"/>
      <c r="K42" s="29"/>
      <c r="L42" s="29"/>
      <c r="M42" s="29"/>
      <c r="N42" s="29"/>
      <c r="O42" s="29"/>
      <c r="P42" s="29"/>
      <c r="Q42" s="29"/>
      <c r="R42" s="97"/>
      <c r="S42" s="30"/>
      <c r="T42" s="30"/>
      <c r="U42" s="30"/>
      <c r="V42" s="30"/>
      <c r="W42" s="30"/>
      <c r="X42" s="30"/>
      <c r="Y42" s="30"/>
      <c r="Z42" s="30"/>
      <c r="AA42" s="30" t="s">
        <v>13</v>
      </c>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row>
    <row r="43" spans="1:54" outlineLevel="1" x14ac:dyDescent="0.2">
      <c r="A43" s="80">
        <v>17</v>
      </c>
      <c r="B43" s="81" t="s">
        <v>47</v>
      </c>
      <c r="C43" s="71" t="s">
        <v>48</v>
      </c>
      <c r="D43" s="72" t="s">
        <v>11</v>
      </c>
      <c r="E43" s="73">
        <v>1</v>
      </c>
      <c r="F43" s="74"/>
      <c r="G43" s="75">
        <f>ROUND(E43*F43,2)</f>
        <v>0</v>
      </c>
      <c r="H43" s="76"/>
      <c r="I43" s="77"/>
      <c r="J43" s="77">
        <v>3750</v>
      </c>
      <c r="K43" s="77">
        <f>ROUND(E43*J43,2)</f>
        <v>3750</v>
      </c>
      <c r="L43" s="77">
        <v>0</v>
      </c>
      <c r="M43" s="77">
        <f>ROUND(E43*L43,2)</f>
        <v>0</v>
      </c>
      <c r="N43" s="77">
        <v>21</v>
      </c>
      <c r="O43" s="77">
        <f>I43*(1+N43/100)</f>
        <v>0</v>
      </c>
      <c r="P43" s="77">
        <v>0</v>
      </c>
      <c r="Q43" s="78">
        <f>ROUND(E43*P43,2)</f>
        <v>0</v>
      </c>
      <c r="R43" s="97"/>
      <c r="S43" s="30"/>
      <c r="T43" s="30"/>
      <c r="U43" s="30"/>
      <c r="V43" s="31"/>
      <c r="W43" s="30"/>
      <c r="X43" s="30"/>
      <c r="Y43" s="30"/>
      <c r="Z43" s="30"/>
      <c r="AA43" s="30" t="s">
        <v>12</v>
      </c>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row>
    <row r="44" spans="1:54" ht="12.75" customHeight="1" outlineLevel="1" x14ac:dyDescent="0.2">
      <c r="A44" s="32"/>
      <c r="B44" s="33"/>
      <c r="C44" s="207" t="s">
        <v>175</v>
      </c>
      <c r="D44" s="207"/>
      <c r="E44" s="207"/>
      <c r="F44" s="207"/>
      <c r="G44" s="207"/>
      <c r="H44" s="207"/>
      <c r="I44" s="207"/>
      <c r="J44" s="29"/>
      <c r="K44" s="29"/>
      <c r="L44" s="29"/>
      <c r="M44" s="29"/>
      <c r="N44" s="29"/>
      <c r="O44" s="29"/>
      <c r="P44" s="29"/>
      <c r="Q44" s="29"/>
      <c r="R44" s="97"/>
      <c r="S44" s="30"/>
      <c r="T44" s="30"/>
      <c r="U44" s="30"/>
      <c r="V44" s="30"/>
      <c r="W44" s="30"/>
      <c r="X44" s="30"/>
      <c r="Y44" s="30"/>
      <c r="Z44" s="30"/>
      <c r="AA44" s="30" t="s">
        <v>13</v>
      </c>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row>
    <row r="45" spans="1:54" ht="26.25" customHeight="1" outlineLevel="1" x14ac:dyDescent="0.2">
      <c r="A45" s="80">
        <v>18</v>
      </c>
      <c r="B45" s="81" t="s">
        <v>49</v>
      </c>
      <c r="C45" s="198" t="s">
        <v>246</v>
      </c>
      <c r="D45" s="72" t="s">
        <v>11</v>
      </c>
      <c r="E45" s="73">
        <v>1</v>
      </c>
      <c r="F45" s="74"/>
      <c r="G45" s="75">
        <f>ROUND(E45*F45,2)</f>
        <v>0</v>
      </c>
      <c r="H45" s="76"/>
      <c r="I45" s="77"/>
      <c r="J45" s="27">
        <v>22500</v>
      </c>
      <c r="K45" s="27">
        <f>ROUND(E45*J45,2)</f>
        <v>22500</v>
      </c>
      <c r="L45" s="27">
        <v>0</v>
      </c>
      <c r="M45" s="27">
        <f>ROUND(E45*L45,2)</f>
        <v>0</v>
      </c>
      <c r="N45" s="27">
        <v>21</v>
      </c>
      <c r="O45" s="27">
        <f>I45*(1+N45/100)</f>
        <v>0</v>
      </c>
      <c r="P45" s="27">
        <v>0</v>
      </c>
      <c r="Q45" s="104">
        <f>ROUND(E45*P45,2)</f>
        <v>0</v>
      </c>
      <c r="R45" s="97"/>
      <c r="S45" s="30"/>
      <c r="T45" s="30"/>
      <c r="U45" s="30"/>
      <c r="V45" s="31"/>
      <c r="W45" s="30"/>
      <c r="X45" s="30"/>
      <c r="Y45" s="30"/>
      <c r="Z45" s="30"/>
      <c r="AA45" s="30" t="s">
        <v>12</v>
      </c>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row>
    <row r="46" spans="1:54" ht="12.75" customHeight="1" outlineLevel="1" x14ac:dyDescent="0.2">
      <c r="A46" s="32"/>
      <c r="B46" s="33"/>
      <c r="C46" s="207" t="s">
        <v>247</v>
      </c>
      <c r="D46" s="207"/>
      <c r="E46" s="207"/>
      <c r="F46" s="207"/>
      <c r="G46" s="207"/>
      <c r="H46" s="207"/>
      <c r="I46" s="207"/>
      <c r="J46" s="29"/>
      <c r="K46" s="29"/>
      <c r="L46" s="29"/>
      <c r="M46" s="29"/>
      <c r="N46" s="29"/>
      <c r="O46" s="29"/>
      <c r="P46" s="29"/>
      <c r="Q46" s="29"/>
      <c r="R46" s="97"/>
      <c r="S46" s="30"/>
      <c r="T46" s="30"/>
      <c r="U46" s="30"/>
      <c r="V46" s="30"/>
      <c r="W46" s="30"/>
      <c r="X46" s="30"/>
      <c r="Y46" s="30"/>
      <c r="Z46" s="30"/>
      <c r="AA46" s="30" t="s">
        <v>13</v>
      </c>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row>
    <row r="47" spans="1:54" outlineLevel="1" x14ac:dyDescent="0.2">
      <c r="A47" s="80">
        <v>19</v>
      </c>
      <c r="B47" s="81" t="s">
        <v>50</v>
      </c>
      <c r="C47" s="71" t="s">
        <v>51</v>
      </c>
      <c r="D47" s="72" t="s">
        <v>11</v>
      </c>
      <c r="E47" s="73">
        <v>6</v>
      </c>
      <c r="F47" s="74"/>
      <c r="G47" s="75">
        <f>ROUND(E47*F47,2)</f>
        <v>0</v>
      </c>
      <c r="H47" s="76"/>
      <c r="I47" s="77"/>
      <c r="J47" s="77">
        <v>5850</v>
      </c>
      <c r="K47" s="77">
        <f>ROUND(E47*J47,2)</f>
        <v>35100</v>
      </c>
      <c r="L47" s="77">
        <v>0</v>
      </c>
      <c r="M47" s="77">
        <f>ROUND(E47*L47,2)</f>
        <v>0</v>
      </c>
      <c r="N47" s="77">
        <v>21</v>
      </c>
      <c r="O47" s="77">
        <f>I47*(1+N47/100)</f>
        <v>0</v>
      </c>
      <c r="P47" s="77">
        <v>0</v>
      </c>
      <c r="Q47" s="78">
        <f>ROUND(E47*P47,2)</f>
        <v>0</v>
      </c>
      <c r="R47" s="97"/>
      <c r="S47" s="30"/>
      <c r="T47" s="30"/>
      <c r="U47" s="30"/>
      <c r="V47" s="31"/>
      <c r="W47" s="30"/>
      <c r="X47" s="30"/>
      <c r="Y47" s="30"/>
      <c r="Z47" s="30"/>
      <c r="AA47" s="30" t="s">
        <v>12</v>
      </c>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row>
    <row r="48" spans="1:54" ht="12.75" customHeight="1" outlineLevel="1" x14ac:dyDescent="0.2">
      <c r="A48" s="32"/>
      <c r="B48" s="33"/>
      <c r="C48" s="207" t="s">
        <v>176</v>
      </c>
      <c r="D48" s="207"/>
      <c r="E48" s="207"/>
      <c r="F48" s="207"/>
      <c r="G48" s="207"/>
      <c r="H48" s="207"/>
      <c r="I48" s="207"/>
      <c r="J48" s="29"/>
      <c r="K48" s="29"/>
      <c r="L48" s="29"/>
      <c r="M48" s="29"/>
      <c r="N48" s="29"/>
      <c r="O48" s="29"/>
      <c r="P48" s="29"/>
      <c r="Q48" s="29"/>
      <c r="R48" s="97"/>
      <c r="S48" s="30"/>
      <c r="T48" s="30"/>
      <c r="U48" s="30"/>
      <c r="V48" s="30"/>
      <c r="W48" s="30"/>
      <c r="X48" s="30"/>
      <c r="Y48" s="30"/>
      <c r="Z48" s="30"/>
      <c r="AA48" s="30" t="s">
        <v>13</v>
      </c>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row>
    <row r="49" spans="1:54" outlineLevel="1" x14ac:dyDescent="0.2">
      <c r="A49" s="80">
        <v>20</v>
      </c>
      <c r="B49" s="81" t="s">
        <v>52</v>
      </c>
      <c r="C49" s="71" t="s">
        <v>17</v>
      </c>
      <c r="D49" s="72" t="s">
        <v>18</v>
      </c>
      <c r="E49" s="73">
        <v>1</v>
      </c>
      <c r="F49" s="83"/>
      <c r="G49" s="75">
        <f>ROUND(E49*F49,2)</f>
        <v>0</v>
      </c>
      <c r="H49" s="76"/>
      <c r="I49" s="77"/>
      <c r="J49" s="77">
        <v>2300</v>
      </c>
      <c r="K49" s="77">
        <f>ROUND(E49*J49,2)</f>
        <v>2300</v>
      </c>
      <c r="L49" s="77">
        <v>0</v>
      </c>
      <c r="M49" s="77">
        <f>ROUND(E49*L49,2)</f>
        <v>0</v>
      </c>
      <c r="N49" s="77">
        <v>21</v>
      </c>
      <c r="O49" s="77">
        <f>I49*(1+N49/100)</f>
        <v>0</v>
      </c>
      <c r="P49" s="77">
        <v>0</v>
      </c>
      <c r="Q49" s="78">
        <f>ROUND(E49*P49,2)</f>
        <v>0</v>
      </c>
      <c r="R49" s="97"/>
      <c r="S49" s="30"/>
      <c r="T49" s="30"/>
      <c r="U49" s="30"/>
      <c r="V49" s="31"/>
      <c r="W49" s="30"/>
      <c r="X49" s="30"/>
      <c r="Y49" s="30"/>
      <c r="Z49" s="30"/>
      <c r="AA49" s="30" t="s">
        <v>12</v>
      </c>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row>
    <row r="50" spans="1:54" ht="12.75" customHeight="1" outlineLevel="1" x14ac:dyDescent="0.2">
      <c r="A50" s="32"/>
      <c r="B50" s="33"/>
      <c r="C50" s="207" t="s">
        <v>177</v>
      </c>
      <c r="D50" s="207"/>
      <c r="E50" s="207"/>
      <c r="F50" s="207"/>
      <c r="G50" s="207"/>
      <c r="H50" s="207"/>
      <c r="I50" s="207"/>
      <c r="J50" s="29"/>
      <c r="K50" s="29"/>
      <c r="L50" s="29"/>
      <c r="M50" s="29"/>
      <c r="N50" s="29"/>
      <c r="O50" s="29"/>
      <c r="P50" s="29"/>
      <c r="Q50" s="29"/>
      <c r="R50" s="97"/>
      <c r="S50" s="30"/>
      <c r="T50" s="30"/>
      <c r="U50" s="30"/>
      <c r="V50" s="30"/>
      <c r="W50" s="30"/>
      <c r="X50" s="30"/>
      <c r="Y50" s="30"/>
      <c r="Z50" s="30"/>
      <c r="AA50" s="30" t="s">
        <v>13</v>
      </c>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row>
    <row r="51" spans="1:54" outlineLevel="1" x14ac:dyDescent="0.2">
      <c r="A51" s="80">
        <v>21</v>
      </c>
      <c r="B51" s="81" t="s">
        <v>53</v>
      </c>
      <c r="C51" s="71" t="s">
        <v>54</v>
      </c>
      <c r="D51" s="72" t="s">
        <v>11</v>
      </c>
      <c r="E51" s="73">
        <v>4</v>
      </c>
      <c r="F51" s="83"/>
      <c r="G51" s="75">
        <f>ROUND(E51*F51,2)</f>
        <v>0</v>
      </c>
      <c r="H51" s="76"/>
      <c r="I51" s="77"/>
      <c r="J51" s="77">
        <v>6300</v>
      </c>
      <c r="K51" s="77">
        <f>ROUND(E51*J51,2)</f>
        <v>25200</v>
      </c>
      <c r="L51" s="77">
        <v>0</v>
      </c>
      <c r="M51" s="77">
        <f>ROUND(E51*L51,2)</f>
        <v>0</v>
      </c>
      <c r="N51" s="77">
        <v>21</v>
      </c>
      <c r="O51" s="77">
        <f>I51*(1+N51/100)</f>
        <v>0</v>
      </c>
      <c r="P51" s="77">
        <v>0</v>
      </c>
      <c r="Q51" s="78">
        <f>ROUND(E51*P51,2)</f>
        <v>0</v>
      </c>
      <c r="R51" s="97"/>
      <c r="S51" s="30"/>
      <c r="T51" s="30"/>
      <c r="U51" s="30"/>
      <c r="V51" s="31"/>
      <c r="W51" s="30"/>
      <c r="X51" s="30"/>
      <c r="Y51" s="30"/>
      <c r="Z51" s="30"/>
      <c r="AA51" s="30" t="s">
        <v>12</v>
      </c>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row>
    <row r="52" spans="1:54" ht="12.75" customHeight="1" outlineLevel="1" x14ac:dyDescent="0.2">
      <c r="A52" s="32"/>
      <c r="B52" s="33"/>
      <c r="C52" s="207" t="s">
        <v>178</v>
      </c>
      <c r="D52" s="207"/>
      <c r="E52" s="207"/>
      <c r="F52" s="207"/>
      <c r="G52" s="207"/>
      <c r="H52" s="207"/>
      <c r="I52" s="207"/>
      <c r="J52" s="29"/>
      <c r="K52" s="29"/>
      <c r="L52" s="29"/>
      <c r="M52" s="29"/>
      <c r="N52" s="29"/>
      <c r="O52" s="29"/>
      <c r="P52" s="29"/>
      <c r="Q52" s="29"/>
      <c r="R52" s="97"/>
      <c r="S52" s="30"/>
      <c r="T52" s="30"/>
      <c r="U52" s="30"/>
      <c r="V52" s="30"/>
      <c r="W52" s="30"/>
      <c r="X52" s="30"/>
      <c r="Y52" s="30"/>
      <c r="Z52" s="30"/>
      <c r="AA52" s="30" t="s">
        <v>13</v>
      </c>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row>
    <row r="53" spans="1:54" outlineLevel="1" x14ac:dyDescent="0.2">
      <c r="A53" s="80">
        <v>22</v>
      </c>
      <c r="B53" s="81" t="s">
        <v>55</v>
      </c>
      <c r="C53" s="71" t="s">
        <v>17</v>
      </c>
      <c r="D53" s="72" t="s">
        <v>18</v>
      </c>
      <c r="E53" s="73">
        <v>1</v>
      </c>
      <c r="F53" s="83"/>
      <c r="G53" s="75">
        <f>ROUND(E53*F53,2)</f>
        <v>0</v>
      </c>
      <c r="H53" s="76"/>
      <c r="I53" s="77"/>
      <c r="J53" s="77">
        <v>1350</v>
      </c>
      <c r="K53" s="77">
        <f>ROUND(E53*J53,2)</f>
        <v>1350</v>
      </c>
      <c r="L53" s="77">
        <v>0</v>
      </c>
      <c r="M53" s="77">
        <f>ROUND(E53*L53,2)</f>
        <v>0</v>
      </c>
      <c r="N53" s="77">
        <v>21</v>
      </c>
      <c r="O53" s="77">
        <f>I53*(1+N53/100)</f>
        <v>0</v>
      </c>
      <c r="P53" s="77">
        <v>0</v>
      </c>
      <c r="Q53" s="78">
        <f>ROUND(E53*P53,2)</f>
        <v>0</v>
      </c>
      <c r="R53" s="97"/>
      <c r="S53" s="30"/>
      <c r="T53" s="30"/>
      <c r="U53" s="30"/>
      <c r="V53" s="31"/>
      <c r="W53" s="30"/>
      <c r="X53" s="30"/>
      <c r="Y53" s="30"/>
      <c r="Z53" s="30"/>
      <c r="AA53" s="30" t="s">
        <v>12</v>
      </c>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row>
    <row r="54" spans="1:54" ht="12.75" customHeight="1" outlineLevel="1" x14ac:dyDescent="0.2">
      <c r="A54" s="32"/>
      <c r="B54" s="33"/>
      <c r="C54" s="207" t="s">
        <v>179</v>
      </c>
      <c r="D54" s="207"/>
      <c r="E54" s="207"/>
      <c r="F54" s="207"/>
      <c r="G54" s="207"/>
      <c r="H54" s="207"/>
      <c r="I54" s="207"/>
      <c r="J54" s="29"/>
      <c r="K54" s="29"/>
      <c r="L54" s="29"/>
      <c r="M54" s="29"/>
      <c r="N54" s="29"/>
      <c r="O54" s="29"/>
      <c r="P54" s="29"/>
      <c r="Q54" s="29"/>
      <c r="R54" s="97"/>
      <c r="S54" s="30"/>
      <c r="T54" s="30"/>
      <c r="U54" s="30"/>
      <c r="V54" s="30"/>
      <c r="W54" s="30"/>
      <c r="X54" s="30"/>
      <c r="Y54" s="30"/>
      <c r="Z54" s="30"/>
      <c r="AA54" s="30" t="s">
        <v>13</v>
      </c>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row>
    <row r="55" spans="1:54" outlineLevel="1" x14ac:dyDescent="0.2">
      <c r="A55" s="80">
        <v>23</v>
      </c>
      <c r="B55" s="81" t="s">
        <v>56</v>
      </c>
      <c r="C55" s="71" t="s">
        <v>57</v>
      </c>
      <c r="D55" s="72" t="s">
        <v>11</v>
      </c>
      <c r="E55" s="73">
        <v>1</v>
      </c>
      <c r="F55" s="83"/>
      <c r="G55" s="75">
        <f>ROUND(E55*F55,2)</f>
        <v>0</v>
      </c>
      <c r="H55" s="76"/>
      <c r="I55" s="77"/>
      <c r="J55" s="77">
        <v>1350</v>
      </c>
      <c r="K55" s="77">
        <f>ROUND(E55*J55,2)</f>
        <v>1350</v>
      </c>
      <c r="L55" s="77">
        <v>0</v>
      </c>
      <c r="M55" s="77">
        <f>ROUND(E55*L55,2)</f>
        <v>0</v>
      </c>
      <c r="N55" s="77">
        <v>21</v>
      </c>
      <c r="O55" s="77">
        <f>I55*(1+N55/100)</f>
        <v>0</v>
      </c>
      <c r="P55" s="77">
        <v>0</v>
      </c>
      <c r="Q55" s="78">
        <f>ROUND(E55*P55,2)</f>
        <v>0</v>
      </c>
      <c r="R55" s="97"/>
      <c r="S55" s="30"/>
      <c r="T55" s="30"/>
      <c r="U55" s="30"/>
      <c r="V55" s="31"/>
      <c r="W55" s="30"/>
      <c r="X55" s="30"/>
      <c r="Y55" s="30"/>
      <c r="Z55" s="30"/>
      <c r="AA55" s="30" t="s">
        <v>12</v>
      </c>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row>
    <row r="56" spans="1:54" ht="12.75" customHeight="1" outlineLevel="1" x14ac:dyDescent="0.2">
      <c r="A56" s="32"/>
      <c r="B56" s="33"/>
      <c r="C56" s="207" t="s">
        <v>180</v>
      </c>
      <c r="D56" s="207"/>
      <c r="E56" s="207"/>
      <c r="F56" s="207"/>
      <c r="G56" s="207"/>
      <c r="H56" s="207"/>
      <c r="I56" s="207"/>
      <c r="J56" s="29"/>
      <c r="K56" s="29"/>
      <c r="L56" s="29"/>
      <c r="M56" s="29"/>
      <c r="N56" s="29"/>
      <c r="O56" s="29"/>
      <c r="P56" s="29"/>
      <c r="Q56" s="29"/>
      <c r="R56" s="97"/>
      <c r="S56" s="30"/>
      <c r="T56" s="30"/>
      <c r="U56" s="30"/>
      <c r="V56" s="30"/>
      <c r="W56" s="30"/>
      <c r="X56" s="30"/>
      <c r="Y56" s="30"/>
      <c r="Z56" s="30"/>
      <c r="AA56" s="30" t="s">
        <v>13</v>
      </c>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row>
    <row r="57" spans="1:54" outlineLevel="1" x14ac:dyDescent="0.2">
      <c r="A57" s="80">
        <v>24</v>
      </c>
      <c r="B57" s="81" t="s">
        <v>58</v>
      </c>
      <c r="C57" s="71" t="s">
        <v>59</v>
      </c>
      <c r="D57" s="72" t="s">
        <v>11</v>
      </c>
      <c r="E57" s="73">
        <v>6</v>
      </c>
      <c r="F57" s="83"/>
      <c r="G57" s="75">
        <f>ROUND(E57*F57,2)</f>
        <v>0</v>
      </c>
      <c r="H57" s="76"/>
      <c r="I57" s="77"/>
      <c r="J57" s="77">
        <v>540</v>
      </c>
      <c r="K57" s="77">
        <f>ROUND(E57*J57,2)</f>
        <v>3240</v>
      </c>
      <c r="L57" s="77">
        <v>0</v>
      </c>
      <c r="M57" s="77">
        <f>ROUND(E57*L57,2)</f>
        <v>0</v>
      </c>
      <c r="N57" s="77">
        <v>21</v>
      </c>
      <c r="O57" s="77">
        <f>I57*(1+N57/100)</f>
        <v>0</v>
      </c>
      <c r="P57" s="77">
        <v>0</v>
      </c>
      <c r="Q57" s="78">
        <f>ROUND(E57*P57,2)</f>
        <v>0</v>
      </c>
      <c r="R57" s="97"/>
      <c r="S57" s="30"/>
      <c r="T57" s="30"/>
      <c r="U57" s="30"/>
      <c r="V57" s="31"/>
      <c r="W57" s="30"/>
      <c r="X57" s="30"/>
      <c r="Y57" s="30"/>
      <c r="Z57" s="30"/>
      <c r="AA57" s="30" t="s">
        <v>12</v>
      </c>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row>
    <row r="58" spans="1:54" ht="12.75" customHeight="1" outlineLevel="1" x14ac:dyDescent="0.2">
      <c r="A58" s="32"/>
      <c r="B58" s="33"/>
      <c r="C58" s="207" t="s">
        <v>181</v>
      </c>
      <c r="D58" s="207"/>
      <c r="E58" s="207"/>
      <c r="F58" s="207"/>
      <c r="G58" s="207"/>
      <c r="H58" s="207"/>
      <c r="I58" s="207"/>
      <c r="J58" s="29"/>
      <c r="K58" s="29"/>
      <c r="L58" s="29"/>
      <c r="M58" s="29"/>
      <c r="N58" s="29"/>
      <c r="O58" s="29"/>
      <c r="P58" s="29"/>
      <c r="Q58" s="29"/>
      <c r="R58" s="97"/>
      <c r="S58" s="30"/>
      <c r="T58" s="30"/>
      <c r="U58" s="30"/>
      <c r="V58" s="30"/>
      <c r="W58" s="30"/>
      <c r="X58" s="30"/>
      <c r="Y58" s="30"/>
      <c r="Z58" s="30"/>
      <c r="AA58" s="30" t="s">
        <v>13</v>
      </c>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row>
    <row r="59" spans="1:54" outlineLevel="1" x14ac:dyDescent="0.2">
      <c r="A59" s="80">
        <v>25</v>
      </c>
      <c r="B59" s="81" t="s">
        <v>60</v>
      </c>
      <c r="C59" s="71" t="s">
        <v>61</v>
      </c>
      <c r="D59" s="72" t="s">
        <v>11</v>
      </c>
      <c r="E59" s="73">
        <v>1</v>
      </c>
      <c r="F59" s="83"/>
      <c r="G59" s="75">
        <f>ROUND(E59*F59,2)</f>
        <v>0</v>
      </c>
      <c r="H59" s="76"/>
      <c r="I59" s="77"/>
      <c r="J59" s="77">
        <v>1360</v>
      </c>
      <c r="K59" s="77">
        <f>ROUND(E59*J59,2)</f>
        <v>1360</v>
      </c>
      <c r="L59" s="77">
        <v>0</v>
      </c>
      <c r="M59" s="77">
        <f>ROUND(E59*L59,2)</f>
        <v>0</v>
      </c>
      <c r="N59" s="77">
        <v>21</v>
      </c>
      <c r="O59" s="77">
        <f>I59*(1+N59/100)</f>
        <v>0</v>
      </c>
      <c r="P59" s="77">
        <v>0</v>
      </c>
      <c r="Q59" s="78">
        <f>ROUND(E59*P59,2)</f>
        <v>0</v>
      </c>
      <c r="R59" s="97"/>
      <c r="S59" s="30"/>
      <c r="T59" s="30"/>
      <c r="U59" s="30"/>
      <c r="V59" s="31"/>
      <c r="W59" s="30"/>
      <c r="X59" s="30"/>
      <c r="Y59" s="30"/>
      <c r="Z59" s="30"/>
      <c r="AA59" s="30" t="s">
        <v>12</v>
      </c>
      <c r="AB59" s="30"/>
      <c r="AC59" s="30"/>
      <c r="AD59" s="30"/>
      <c r="AE59" s="30"/>
      <c r="AF59" s="30"/>
      <c r="AG59" s="30"/>
      <c r="AH59" s="30"/>
      <c r="AI59" s="30"/>
      <c r="AJ59" s="30"/>
      <c r="AK59" s="30"/>
      <c r="AL59" s="30"/>
      <c r="AT59" s="30"/>
      <c r="AU59" s="30"/>
      <c r="AV59" s="30"/>
      <c r="AW59" s="30"/>
      <c r="AX59" s="30"/>
      <c r="AY59" s="30"/>
      <c r="AZ59" s="30"/>
      <c r="BA59" s="30"/>
      <c r="BB59" s="30"/>
    </row>
    <row r="60" spans="1:54" ht="12.75" customHeight="1" outlineLevel="1" x14ac:dyDescent="0.2">
      <c r="A60" s="32"/>
      <c r="B60" s="33"/>
      <c r="C60" s="207" t="s">
        <v>182</v>
      </c>
      <c r="D60" s="207"/>
      <c r="E60" s="207"/>
      <c r="F60" s="207"/>
      <c r="G60" s="207"/>
      <c r="H60" s="207"/>
      <c r="I60" s="207"/>
      <c r="J60" s="29"/>
      <c r="K60" s="29"/>
      <c r="L60" s="29"/>
      <c r="M60" s="29"/>
      <c r="N60" s="29"/>
      <c r="O60" s="29"/>
      <c r="P60" s="29"/>
      <c r="Q60" s="29"/>
      <c r="R60" s="97"/>
      <c r="S60" s="30"/>
      <c r="T60" s="30"/>
      <c r="U60" s="30"/>
      <c r="V60" s="30"/>
      <c r="W60" s="30"/>
      <c r="X60" s="30"/>
      <c r="Y60" s="30"/>
      <c r="Z60" s="30"/>
      <c r="AA60" s="30" t="s">
        <v>13</v>
      </c>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row>
    <row r="61" spans="1:54" outlineLevel="1" x14ac:dyDescent="0.2">
      <c r="A61" s="80">
        <v>26</v>
      </c>
      <c r="B61" s="81" t="s">
        <v>62</v>
      </c>
      <c r="C61" s="71" t="s">
        <v>63</v>
      </c>
      <c r="D61" s="72" t="s">
        <v>18</v>
      </c>
      <c r="E61" s="73">
        <v>1</v>
      </c>
      <c r="F61" s="83"/>
      <c r="G61" s="75">
        <f>ROUND(E61*F61,2)</f>
        <v>0</v>
      </c>
      <c r="H61" s="76"/>
      <c r="I61" s="77"/>
      <c r="J61" s="77">
        <v>2250</v>
      </c>
      <c r="K61" s="77">
        <f>ROUND(E61*J61,2)</f>
        <v>2250</v>
      </c>
      <c r="L61" s="77">
        <v>0</v>
      </c>
      <c r="M61" s="77">
        <f>ROUND(E61*L61,2)</f>
        <v>0</v>
      </c>
      <c r="N61" s="77">
        <v>21</v>
      </c>
      <c r="O61" s="77">
        <f>I61*(1+N61/100)</f>
        <v>0</v>
      </c>
      <c r="P61" s="77">
        <v>0</v>
      </c>
      <c r="Q61" s="78">
        <f>ROUND(E61*P61,2)</f>
        <v>0</v>
      </c>
      <c r="R61" s="97"/>
      <c r="S61" s="30"/>
      <c r="T61" s="30"/>
      <c r="U61" s="30"/>
      <c r="V61" s="31"/>
      <c r="W61" s="30"/>
      <c r="X61" s="30"/>
      <c r="Y61" s="30"/>
      <c r="Z61" s="30"/>
      <c r="AA61" s="30" t="s">
        <v>12</v>
      </c>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row>
    <row r="62" spans="1:54" ht="12.75" customHeight="1" outlineLevel="1" x14ac:dyDescent="0.2">
      <c r="A62" s="51"/>
      <c r="B62" s="52"/>
      <c r="C62" s="207" t="s">
        <v>183</v>
      </c>
      <c r="D62" s="207"/>
      <c r="E62" s="207"/>
      <c r="F62" s="207"/>
      <c r="G62" s="207"/>
      <c r="H62" s="207"/>
      <c r="I62" s="207"/>
      <c r="J62" s="29"/>
      <c r="K62" s="29"/>
      <c r="L62" s="29"/>
      <c r="M62" s="29"/>
      <c r="N62" s="29"/>
      <c r="O62" s="29"/>
      <c r="P62" s="29"/>
      <c r="Q62" s="29"/>
      <c r="R62" s="97"/>
      <c r="S62" s="30"/>
      <c r="T62" s="30"/>
      <c r="U62" s="30"/>
      <c r="V62" s="30"/>
      <c r="W62" s="30"/>
      <c r="X62" s="30"/>
      <c r="Y62" s="30"/>
      <c r="Z62" s="30"/>
      <c r="AA62" s="30" t="s">
        <v>13</v>
      </c>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row>
    <row r="63" spans="1:54" ht="75" customHeight="1" outlineLevel="1" x14ac:dyDescent="0.2">
      <c r="A63" s="199" t="s">
        <v>221</v>
      </c>
      <c r="B63" s="162" t="s">
        <v>197</v>
      </c>
      <c r="C63" s="163" t="s">
        <v>230</v>
      </c>
      <c r="D63" s="164" t="s">
        <v>11</v>
      </c>
      <c r="E63" s="165">
        <v>3</v>
      </c>
      <c r="F63" s="166"/>
      <c r="G63" s="182">
        <f>ROUND(E63*F63,2)</f>
        <v>0</v>
      </c>
      <c r="H63" s="96"/>
      <c r="I63" s="96"/>
      <c r="J63" s="29"/>
      <c r="K63" s="29"/>
      <c r="L63" s="29"/>
      <c r="M63" s="29"/>
      <c r="N63" s="29"/>
      <c r="O63" s="29"/>
      <c r="P63" s="29"/>
      <c r="Q63" s="29"/>
      <c r="R63" s="97"/>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row>
    <row r="64" spans="1:54" x14ac:dyDescent="0.2">
      <c r="A64" s="20" t="s">
        <v>6</v>
      </c>
      <c r="B64" s="21" t="s">
        <v>64</v>
      </c>
      <c r="C64" s="22" t="s">
        <v>184</v>
      </c>
      <c r="D64" s="23"/>
      <c r="E64" s="24"/>
      <c r="F64" s="39"/>
      <c r="G64" s="39">
        <f>SUMIF(W65:W80,"&lt;&gt;NOR",G65:G80)</f>
        <v>0</v>
      </c>
      <c r="H64" s="25"/>
      <c r="I64" s="25"/>
      <c r="J64" s="25"/>
      <c r="K64" s="25">
        <f>SUM(K65:K80)</f>
        <v>78610</v>
      </c>
      <c r="L64" s="25"/>
      <c r="M64" s="25">
        <f>SUM(M65:M80)</f>
        <v>0</v>
      </c>
      <c r="N64" s="25"/>
      <c r="O64" s="25">
        <f>SUM(O65:O80)</f>
        <v>0</v>
      </c>
      <c r="P64" s="25"/>
      <c r="Q64" s="25">
        <f>SUM(Q65:Q80)</f>
        <v>0</v>
      </c>
      <c r="R64" s="100"/>
      <c r="U64" s="30"/>
      <c r="AA64" t="s">
        <v>8</v>
      </c>
      <c r="AM64" s="30"/>
      <c r="AN64" s="30"/>
      <c r="AO64" s="30"/>
      <c r="AP64" s="30"/>
      <c r="AQ64" s="30"/>
      <c r="AR64" s="30"/>
      <c r="AS64" s="30"/>
    </row>
    <row r="65" spans="1:54" outlineLevel="1" x14ac:dyDescent="0.2">
      <c r="A65" s="80">
        <v>27</v>
      </c>
      <c r="B65" s="81" t="s">
        <v>65</v>
      </c>
      <c r="C65" s="71" t="s">
        <v>54</v>
      </c>
      <c r="D65" s="72" t="s">
        <v>11</v>
      </c>
      <c r="E65" s="73">
        <v>3</v>
      </c>
      <c r="F65" s="83"/>
      <c r="G65" s="75">
        <f>ROUND(E65*F65,2)</f>
        <v>0</v>
      </c>
      <c r="H65" s="76"/>
      <c r="I65" s="77"/>
      <c r="J65" s="77">
        <v>3290</v>
      </c>
      <c r="K65" s="77">
        <f>ROUND(E65*J65,2)</f>
        <v>9870</v>
      </c>
      <c r="L65" s="77">
        <v>0</v>
      </c>
      <c r="M65" s="77">
        <f>ROUND(E65*L65,2)</f>
        <v>0</v>
      </c>
      <c r="N65" s="77">
        <v>21</v>
      </c>
      <c r="O65" s="77">
        <f>I65*(1+N65/100)</f>
        <v>0</v>
      </c>
      <c r="P65" s="77">
        <v>0</v>
      </c>
      <c r="Q65" s="78">
        <f>ROUND(E65*P65,2)</f>
        <v>0</v>
      </c>
      <c r="R65" s="97"/>
      <c r="S65" s="30"/>
      <c r="T65" s="30"/>
      <c r="U65" s="30"/>
      <c r="V65" s="31"/>
      <c r="W65" s="30"/>
      <c r="X65" s="30"/>
      <c r="Y65" s="30"/>
      <c r="Z65" s="30"/>
      <c r="AA65" s="30" t="s">
        <v>12</v>
      </c>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row>
    <row r="66" spans="1:54" ht="12.75" customHeight="1" outlineLevel="1" x14ac:dyDescent="0.2">
      <c r="A66" s="32"/>
      <c r="B66" s="33"/>
      <c r="C66" s="207" t="s">
        <v>185</v>
      </c>
      <c r="D66" s="207"/>
      <c r="E66" s="207"/>
      <c r="F66" s="207"/>
      <c r="G66" s="207"/>
      <c r="H66" s="207"/>
      <c r="I66" s="207"/>
      <c r="J66" s="29"/>
      <c r="K66" s="29"/>
      <c r="L66" s="29"/>
      <c r="M66" s="29"/>
      <c r="N66" s="29"/>
      <c r="O66" s="29"/>
      <c r="P66" s="29"/>
      <c r="Q66" s="29"/>
      <c r="R66" s="97"/>
      <c r="S66" s="30"/>
      <c r="T66" s="30"/>
      <c r="U66" s="30"/>
      <c r="V66" s="30"/>
      <c r="W66" s="30"/>
      <c r="X66" s="30"/>
      <c r="Y66" s="30"/>
      <c r="Z66" s="30"/>
      <c r="AA66" s="30" t="s">
        <v>13</v>
      </c>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row>
    <row r="67" spans="1:54" outlineLevel="1" x14ac:dyDescent="0.2">
      <c r="A67" s="80">
        <v>28</v>
      </c>
      <c r="B67" s="81" t="s">
        <v>66</v>
      </c>
      <c r="C67" s="71" t="s">
        <v>67</v>
      </c>
      <c r="D67" s="72" t="s">
        <v>11</v>
      </c>
      <c r="E67" s="73">
        <v>16</v>
      </c>
      <c r="F67" s="83"/>
      <c r="G67" s="75">
        <f>ROUND(E67*F67,2)</f>
        <v>0</v>
      </c>
      <c r="H67" s="76"/>
      <c r="I67" s="77"/>
      <c r="J67" s="77">
        <v>3790</v>
      </c>
      <c r="K67" s="77">
        <f>ROUND(E67*J67,2)</f>
        <v>60640</v>
      </c>
      <c r="L67" s="77">
        <v>0</v>
      </c>
      <c r="M67" s="77">
        <f>ROUND(E67*L67,2)</f>
        <v>0</v>
      </c>
      <c r="N67" s="77">
        <v>21</v>
      </c>
      <c r="O67" s="77">
        <f>I67*(1+N67/100)</f>
        <v>0</v>
      </c>
      <c r="P67" s="77">
        <v>0</v>
      </c>
      <c r="Q67" s="78">
        <f>ROUND(E67*P67,2)</f>
        <v>0</v>
      </c>
      <c r="R67" s="97"/>
      <c r="S67" s="30"/>
      <c r="T67" s="30"/>
      <c r="U67" s="30"/>
      <c r="V67" s="31"/>
      <c r="W67" s="30"/>
      <c r="X67" s="30"/>
      <c r="Y67" s="30"/>
      <c r="Z67" s="30"/>
      <c r="AA67" s="30" t="s">
        <v>12</v>
      </c>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row>
    <row r="68" spans="1:54" ht="12.75" customHeight="1" outlineLevel="1" x14ac:dyDescent="0.2">
      <c r="A68" s="32"/>
      <c r="B68" s="33"/>
      <c r="C68" s="207" t="s">
        <v>186</v>
      </c>
      <c r="D68" s="207"/>
      <c r="E68" s="207"/>
      <c r="F68" s="207"/>
      <c r="G68" s="207"/>
      <c r="H68" s="207"/>
      <c r="I68" s="207"/>
      <c r="J68" s="29"/>
      <c r="K68" s="29"/>
      <c r="L68" s="29"/>
      <c r="M68" s="29"/>
      <c r="N68" s="29"/>
      <c r="O68" s="29"/>
      <c r="P68" s="29"/>
      <c r="Q68" s="29"/>
      <c r="R68" s="97"/>
      <c r="S68" s="30"/>
      <c r="T68" s="30"/>
      <c r="U68" s="30"/>
      <c r="V68" s="30"/>
      <c r="W68" s="30"/>
      <c r="X68" s="30"/>
      <c r="Y68" s="30"/>
      <c r="Z68" s="30"/>
      <c r="AA68" s="30" t="s">
        <v>13</v>
      </c>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row>
    <row r="69" spans="1:54" outlineLevel="1" x14ac:dyDescent="0.2">
      <c r="A69" s="80">
        <v>29</v>
      </c>
      <c r="B69" s="81" t="s">
        <v>55</v>
      </c>
      <c r="C69" s="71" t="s">
        <v>17</v>
      </c>
      <c r="D69" s="72" t="s">
        <v>18</v>
      </c>
      <c r="E69" s="73">
        <v>1</v>
      </c>
      <c r="F69" s="83"/>
      <c r="G69" s="75">
        <f>ROUND(E69*F69,2)</f>
        <v>0</v>
      </c>
      <c r="H69" s="76"/>
      <c r="I69" s="77"/>
      <c r="J69" s="77">
        <v>1350</v>
      </c>
      <c r="K69" s="77">
        <f>ROUND(E69*J69,2)</f>
        <v>1350</v>
      </c>
      <c r="L69" s="77">
        <v>0</v>
      </c>
      <c r="M69" s="77">
        <f>ROUND(E69*L69,2)</f>
        <v>0</v>
      </c>
      <c r="N69" s="77">
        <v>21</v>
      </c>
      <c r="O69" s="77">
        <f>I69*(1+N69/100)</f>
        <v>0</v>
      </c>
      <c r="P69" s="77">
        <v>0</v>
      </c>
      <c r="Q69" s="78">
        <f>ROUND(E69*P69,2)</f>
        <v>0</v>
      </c>
      <c r="R69" s="97"/>
      <c r="S69" s="30"/>
      <c r="T69" s="30"/>
      <c r="U69" s="30"/>
      <c r="V69" s="31"/>
      <c r="W69" s="30"/>
      <c r="X69" s="30"/>
      <c r="Y69" s="30"/>
      <c r="Z69" s="30"/>
      <c r="AA69" s="30" t="s">
        <v>12</v>
      </c>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row>
    <row r="70" spans="1:54" ht="12.75" customHeight="1" outlineLevel="1" x14ac:dyDescent="0.2">
      <c r="A70" s="32"/>
      <c r="B70" s="33"/>
      <c r="C70" s="207" t="s">
        <v>187</v>
      </c>
      <c r="D70" s="207"/>
      <c r="E70" s="207"/>
      <c r="F70" s="207"/>
      <c r="G70" s="207"/>
      <c r="H70" s="207"/>
      <c r="I70" s="207"/>
      <c r="J70" s="29"/>
      <c r="K70" s="29"/>
      <c r="L70" s="29"/>
      <c r="M70" s="29"/>
      <c r="N70" s="29"/>
      <c r="O70" s="29"/>
      <c r="P70" s="29"/>
      <c r="Q70" s="29"/>
      <c r="R70" s="97"/>
      <c r="S70" s="30"/>
      <c r="T70" s="30"/>
      <c r="U70" s="30"/>
      <c r="V70" s="30"/>
      <c r="W70" s="30"/>
      <c r="X70" s="30"/>
      <c r="Y70" s="30"/>
      <c r="Z70" s="30"/>
      <c r="AA70" s="30" t="s">
        <v>13</v>
      </c>
      <c r="AB70" s="30"/>
      <c r="AC70" s="30"/>
      <c r="AD70" s="30"/>
      <c r="AE70" s="30"/>
      <c r="AF70" s="30"/>
      <c r="AG70" s="30"/>
      <c r="AH70" s="30"/>
      <c r="AI70" s="30"/>
      <c r="AJ70" s="30"/>
      <c r="AK70" s="30"/>
      <c r="AL70" s="30"/>
      <c r="AM70" s="30"/>
      <c r="AN70" s="30"/>
      <c r="AO70" s="30"/>
      <c r="AP70" s="30"/>
      <c r="AQ70" s="30"/>
      <c r="AR70" s="30"/>
      <c r="AS70" s="30"/>
      <c r="AT70" s="30"/>
      <c r="AU70" s="30"/>
      <c r="AV70" s="30"/>
      <c r="AW70" s="30"/>
      <c r="AX70" s="30"/>
      <c r="AY70" s="30"/>
      <c r="AZ70" s="30"/>
      <c r="BA70" s="30"/>
      <c r="BB70" s="30"/>
    </row>
    <row r="71" spans="1:54" outlineLevel="1" x14ac:dyDescent="0.2">
      <c r="A71" s="80">
        <v>30</v>
      </c>
      <c r="B71" s="81" t="s">
        <v>55</v>
      </c>
      <c r="C71" s="71" t="s">
        <v>17</v>
      </c>
      <c r="D71" s="72" t="s">
        <v>18</v>
      </c>
      <c r="E71" s="73">
        <v>1</v>
      </c>
      <c r="F71" s="83"/>
      <c r="G71" s="75">
        <f>ROUND(E71*F71,2)</f>
        <v>0</v>
      </c>
      <c r="H71" s="76"/>
      <c r="I71" s="77"/>
      <c r="J71" s="77">
        <v>1350</v>
      </c>
      <c r="K71" s="77">
        <f>ROUND(E71*J71,2)</f>
        <v>1350</v>
      </c>
      <c r="L71" s="77">
        <v>0</v>
      </c>
      <c r="M71" s="77">
        <f>ROUND(E71*L71,2)</f>
        <v>0</v>
      </c>
      <c r="N71" s="77">
        <v>21</v>
      </c>
      <c r="O71" s="77">
        <f>I71*(1+N71/100)</f>
        <v>0</v>
      </c>
      <c r="P71" s="77">
        <v>0</v>
      </c>
      <c r="Q71" s="78">
        <f>ROUND(E71*P71,2)</f>
        <v>0</v>
      </c>
      <c r="R71" s="97"/>
      <c r="S71" s="30"/>
      <c r="T71" s="30"/>
      <c r="U71" s="30"/>
      <c r="V71" s="31"/>
      <c r="W71" s="30"/>
      <c r="X71" s="30"/>
      <c r="Y71" s="30"/>
      <c r="Z71" s="30"/>
      <c r="AA71" s="30" t="s">
        <v>12</v>
      </c>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row>
    <row r="72" spans="1:54" ht="12.75" customHeight="1" outlineLevel="1" x14ac:dyDescent="0.2">
      <c r="A72" s="32"/>
      <c r="B72" s="33"/>
      <c r="C72" s="207" t="s">
        <v>188</v>
      </c>
      <c r="D72" s="207"/>
      <c r="E72" s="207"/>
      <c r="F72" s="207"/>
      <c r="G72" s="207"/>
      <c r="H72" s="207"/>
      <c r="I72" s="207"/>
      <c r="J72" s="29"/>
      <c r="K72" s="29"/>
      <c r="L72" s="29"/>
      <c r="M72" s="29"/>
      <c r="N72" s="29"/>
      <c r="O72" s="29"/>
      <c r="P72" s="29"/>
      <c r="Q72" s="29"/>
      <c r="R72" s="97"/>
      <c r="S72" s="30"/>
      <c r="T72" s="30"/>
      <c r="U72" s="30"/>
      <c r="V72" s="30"/>
      <c r="W72" s="30"/>
      <c r="X72" s="30"/>
      <c r="Y72" s="30"/>
      <c r="Z72" s="30"/>
      <c r="AA72" s="30" t="s">
        <v>13</v>
      </c>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row>
    <row r="73" spans="1:54" outlineLevel="1" x14ac:dyDescent="0.2">
      <c r="A73" s="80">
        <v>31</v>
      </c>
      <c r="B73" s="81" t="s">
        <v>55</v>
      </c>
      <c r="C73" s="71" t="s">
        <v>17</v>
      </c>
      <c r="D73" s="72" t="s">
        <v>18</v>
      </c>
      <c r="E73" s="73">
        <v>1</v>
      </c>
      <c r="F73" s="83"/>
      <c r="G73" s="75">
        <f>ROUND(E73*F73,2)</f>
        <v>0</v>
      </c>
      <c r="H73" s="76"/>
      <c r="I73" s="77"/>
      <c r="J73" s="77">
        <v>1350</v>
      </c>
      <c r="K73" s="77">
        <f>ROUND(E73*J73,2)</f>
        <v>1350</v>
      </c>
      <c r="L73" s="77">
        <v>0</v>
      </c>
      <c r="M73" s="77">
        <f>ROUND(E73*L73,2)</f>
        <v>0</v>
      </c>
      <c r="N73" s="77">
        <v>21</v>
      </c>
      <c r="O73" s="77">
        <f>I73*(1+N73/100)</f>
        <v>0</v>
      </c>
      <c r="P73" s="77">
        <v>0</v>
      </c>
      <c r="Q73" s="78">
        <f>ROUND(E73*P73,2)</f>
        <v>0</v>
      </c>
      <c r="R73" s="97"/>
      <c r="S73" s="30"/>
      <c r="T73" s="30"/>
      <c r="U73" s="30"/>
      <c r="V73" s="31"/>
      <c r="W73" s="30"/>
      <c r="X73" s="30"/>
      <c r="Y73" s="30"/>
      <c r="Z73" s="30"/>
      <c r="AA73" s="30" t="s">
        <v>12</v>
      </c>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row>
    <row r="74" spans="1:54" ht="12.75" customHeight="1" outlineLevel="1" x14ac:dyDescent="0.2">
      <c r="A74" s="32"/>
      <c r="B74" s="33"/>
      <c r="C74" s="207" t="s">
        <v>189</v>
      </c>
      <c r="D74" s="207"/>
      <c r="E74" s="207"/>
      <c r="F74" s="207"/>
      <c r="G74" s="207"/>
      <c r="H74" s="207"/>
      <c r="I74" s="207"/>
      <c r="J74" s="29"/>
      <c r="K74" s="29"/>
      <c r="L74" s="29"/>
      <c r="M74" s="29"/>
      <c r="N74" s="29"/>
      <c r="O74" s="29"/>
      <c r="P74" s="29"/>
      <c r="Q74" s="29"/>
      <c r="R74" s="97"/>
      <c r="S74" s="30"/>
      <c r="T74" s="30"/>
      <c r="U74" s="30"/>
      <c r="V74" s="30"/>
      <c r="W74" s="30"/>
      <c r="X74" s="30"/>
      <c r="Y74" s="30"/>
      <c r="Z74" s="30"/>
      <c r="AA74" s="30" t="s">
        <v>13</v>
      </c>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row>
    <row r="75" spans="1:54" outlineLevel="1" x14ac:dyDescent="0.2">
      <c r="A75" s="80">
        <v>32</v>
      </c>
      <c r="B75" s="81" t="s">
        <v>55</v>
      </c>
      <c r="C75" s="71" t="s">
        <v>17</v>
      </c>
      <c r="D75" s="72" t="s">
        <v>18</v>
      </c>
      <c r="E75" s="73">
        <v>1</v>
      </c>
      <c r="F75" s="83"/>
      <c r="G75" s="75">
        <f>ROUND(E75*F75,2)</f>
        <v>0</v>
      </c>
      <c r="H75" s="76"/>
      <c r="I75" s="77"/>
      <c r="J75" s="77">
        <v>1350</v>
      </c>
      <c r="K75" s="77">
        <f>ROUND(E75*J75,2)</f>
        <v>1350</v>
      </c>
      <c r="L75" s="77">
        <v>0</v>
      </c>
      <c r="M75" s="77">
        <f>ROUND(E75*L75,2)</f>
        <v>0</v>
      </c>
      <c r="N75" s="77">
        <v>21</v>
      </c>
      <c r="O75" s="77">
        <f>I75*(1+N75/100)</f>
        <v>0</v>
      </c>
      <c r="P75" s="77">
        <v>0</v>
      </c>
      <c r="Q75" s="78">
        <f>ROUND(E75*P75,2)</f>
        <v>0</v>
      </c>
      <c r="R75" s="97"/>
      <c r="S75" s="30"/>
      <c r="T75" s="30"/>
      <c r="U75" s="30"/>
      <c r="V75" s="31"/>
      <c r="W75" s="30"/>
      <c r="X75" s="30"/>
      <c r="Y75" s="30"/>
      <c r="Z75" s="30"/>
      <c r="AA75" s="30" t="s">
        <v>12</v>
      </c>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row>
    <row r="76" spans="1:54" ht="12.75" customHeight="1" outlineLevel="1" x14ac:dyDescent="0.2">
      <c r="A76" s="32"/>
      <c r="B76" s="33"/>
      <c r="C76" s="207" t="s">
        <v>190</v>
      </c>
      <c r="D76" s="207"/>
      <c r="E76" s="207"/>
      <c r="F76" s="207"/>
      <c r="G76" s="207"/>
      <c r="H76" s="207"/>
      <c r="I76" s="207"/>
      <c r="J76" s="29"/>
      <c r="K76" s="29"/>
      <c r="L76" s="29"/>
      <c r="M76" s="29"/>
      <c r="N76" s="29"/>
      <c r="O76" s="29"/>
      <c r="P76" s="29"/>
      <c r="Q76" s="29"/>
      <c r="R76" s="97"/>
      <c r="S76" s="30"/>
      <c r="T76" s="30"/>
      <c r="U76" s="30"/>
      <c r="V76" s="30"/>
      <c r="W76" s="30"/>
      <c r="X76" s="30"/>
      <c r="Y76" s="30"/>
      <c r="Z76" s="30"/>
      <c r="AA76" s="30" t="s">
        <v>13</v>
      </c>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row>
    <row r="77" spans="1:54" outlineLevel="1" x14ac:dyDescent="0.2">
      <c r="A77" s="80">
        <v>33</v>
      </c>
      <c r="B77" s="81" t="s">
        <v>55</v>
      </c>
      <c r="C77" s="71" t="s">
        <v>17</v>
      </c>
      <c r="D77" s="72" t="s">
        <v>18</v>
      </c>
      <c r="E77" s="73">
        <v>1</v>
      </c>
      <c r="F77" s="83"/>
      <c r="G77" s="75">
        <f>ROUND(E77*F77,2)</f>
        <v>0</v>
      </c>
      <c r="H77" s="76"/>
      <c r="I77" s="77"/>
      <c r="J77" s="77">
        <v>1350</v>
      </c>
      <c r="K77" s="77">
        <f>ROUND(E77*J77,2)</f>
        <v>1350</v>
      </c>
      <c r="L77" s="77">
        <v>0</v>
      </c>
      <c r="M77" s="77">
        <f>ROUND(E77*L77,2)</f>
        <v>0</v>
      </c>
      <c r="N77" s="77">
        <v>21</v>
      </c>
      <c r="O77" s="77">
        <f>I77*(1+N77/100)</f>
        <v>0</v>
      </c>
      <c r="P77" s="77">
        <v>0</v>
      </c>
      <c r="Q77" s="78">
        <f>ROUND(E77*P77,2)</f>
        <v>0</v>
      </c>
      <c r="R77" s="97"/>
      <c r="S77" s="30"/>
      <c r="T77" s="30"/>
      <c r="U77" s="30"/>
      <c r="V77" s="31"/>
      <c r="W77" s="30"/>
      <c r="X77" s="30"/>
      <c r="Y77" s="30"/>
      <c r="Z77" s="30"/>
      <c r="AA77" s="30" t="s">
        <v>12</v>
      </c>
      <c r="AB77" s="30"/>
      <c r="AC77" s="30"/>
      <c r="AD77" s="30"/>
      <c r="AE77" s="30"/>
      <c r="AF77" s="30"/>
      <c r="AG77" s="30"/>
      <c r="AH77" s="30"/>
      <c r="AI77" s="30"/>
      <c r="AJ77" s="30"/>
      <c r="AK77" s="30"/>
      <c r="AL77" s="30"/>
      <c r="AT77" s="30"/>
      <c r="AU77" s="30"/>
      <c r="AV77" s="30"/>
      <c r="AW77" s="30"/>
      <c r="AX77" s="30"/>
      <c r="AY77" s="30"/>
      <c r="AZ77" s="30"/>
      <c r="BA77" s="30"/>
      <c r="BB77" s="30"/>
    </row>
    <row r="78" spans="1:54" ht="12.75" customHeight="1" outlineLevel="1" x14ac:dyDescent="0.2">
      <c r="A78" s="32"/>
      <c r="B78" s="33"/>
      <c r="C78" s="207" t="s">
        <v>191</v>
      </c>
      <c r="D78" s="207"/>
      <c r="E78" s="207"/>
      <c r="F78" s="207"/>
      <c r="G78" s="207"/>
      <c r="H78" s="207"/>
      <c r="I78" s="207"/>
      <c r="J78" s="29"/>
      <c r="K78" s="29"/>
      <c r="L78" s="29"/>
      <c r="M78" s="29"/>
      <c r="N78" s="29"/>
      <c r="O78" s="29"/>
      <c r="P78" s="29"/>
      <c r="Q78" s="29"/>
      <c r="R78" s="97"/>
      <c r="S78" s="30"/>
      <c r="T78" s="30"/>
      <c r="U78" s="30"/>
      <c r="V78" s="30"/>
      <c r="W78" s="30"/>
      <c r="X78" s="30"/>
      <c r="Y78" s="30"/>
      <c r="Z78" s="30"/>
      <c r="AA78" s="30" t="s">
        <v>13</v>
      </c>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row>
    <row r="79" spans="1:54" outlineLevel="1" x14ac:dyDescent="0.2">
      <c r="A79" s="80">
        <v>34</v>
      </c>
      <c r="B79" s="81" t="s">
        <v>55</v>
      </c>
      <c r="C79" s="71" t="s">
        <v>17</v>
      </c>
      <c r="D79" s="72" t="s">
        <v>18</v>
      </c>
      <c r="E79" s="73">
        <v>1</v>
      </c>
      <c r="F79" s="83"/>
      <c r="G79" s="75">
        <f>ROUND(E79*F79,2)</f>
        <v>0</v>
      </c>
      <c r="H79" s="76"/>
      <c r="I79" s="77"/>
      <c r="J79" s="77">
        <v>1350</v>
      </c>
      <c r="K79" s="77">
        <f>ROUND(E79*J79,2)</f>
        <v>1350</v>
      </c>
      <c r="L79" s="77">
        <v>0</v>
      </c>
      <c r="M79" s="77">
        <f>ROUND(E79*L79,2)</f>
        <v>0</v>
      </c>
      <c r="N79" s="77">
        <v>21</v>
      </c>
      <c r="O79" s="77">
        <f>I79*(1+N79/100)</f>
        <v>0</v>
      </c>
      <c r="P79" s="77">
        <v>0</v>
      </c>
      <c r="Q79" s="78">
        <f>ROUND(E79*P79,2)</f>
        <v>0</v>
      </c>
      <c r="R79" s="97"/>
      <c r="S79" s="30"/>
      <c r="T79" s="30"/>
      <c r="U79" s="30"/>
      <c r="V79" s="31"/>
      <c r="W79" s="30"/>
      <c r="X79" s="30"/>
      <c r="Y79" s="30"/>
      <c r="Z79" s="30"/>
      <c r="AA79" s="30" t="s">
        <v>12</v>
      </c>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row>
    <row r="80" spans="1:54" ht="12.75" customHeight="1" outlineLevel="1" x14ac:dyDescent="0.2">
      <c r="A80" s="32"/>
      <c r="B80" s="33"/>
      <c r="C80" s="207" t="s">
        <v>192</v>
      </c>
      <c r="D80" s="207"/>
      <c r="E80" s="207"/>
      <c r="F80" s="207"/>
      <c r="G80" s="207"/>
      <c r="H80" s="207"/>
      <c r="I80" s="207"/>
      <c r="J80" s="29"/>
      <c r="K80" s="29"/>
      <c r="L80" s="29"/>
      <c r="M80" s="29"/>
      <c r="N80" s="29"/>
      <c r="O80" s="29"/>
      <c r="P80" s="29"/>
      <c r="Q80" s="29"/>
      <c r="R80" s="97"/>
      <c r="S80" s="30"/>
      <c r="T80" s="30"/>
      <c r="U80" s="30"/>
      <c r="V80" s="30"/>
      <c r="W80" s="30"/>
      <c r="X80" s="30"/>
      <c r="Y80" s="30"/>
      <c r="Z80" s="30"/>
      <c r="AA80" s="30" t="s">
        <v>13</v>
      </c>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row>
    <row r="81" spans="1:54" x14ac:dyDescent="0.2">
      <c r="A81" s="20" t="s">
        <v>6</v>
      </c>
      <c r="B81" s="21" t="s">
        <v>68</v>
      </c>
      <c r="C81" s="22" t="s">
        <v>193</v>
      </c>
      <c r="D81" s="23"/>
      <c r="E81" s="24"/>
      <c r="F81" s="39"/>
      <c r="G81" s="39">
        <f>SUMIF(W82:W97,"&lt;&gt;NOR",G82:G97)</f>
        <v>0</v>
      </c>
      <c r="H81" s="25"/>
      <c r="I81" s="25"/>
      <c r="J81" s="25"/>
      <c r="K81" s="25">
        <f>SUM(K82:K97)</f>
        <v>34330</v>
      </c>
      <c r="L81" s="25"/>
      <c r="M81" s="25">
        <f>SUM(M82:M97)</f>
        <v>0</v>
      </c>
      <c r="N81" s="25"/>
      <c r="O81" s="25">
        <f>SUM(O82:O97)</f>
        <v>0</v>
      </c>
      <c r="P81" s="25"/>
      <c r="Q81" s="25">
        <f>SUM(Q82:Q97)</f>
        <v>0</v>
      </c>
      <c r="R81" s="100"/>
      <c r="U81" s="30"/>
      <c r="AA81" t="s">
        <v>8</v>
      </c>
      <c r="AM81" s="30"/>
      <c r="AN81" s="30"/>
      <c r="AO81" s="30"/>
      <c r="AP81" s="30"/>
      <c r="AQ81" s="30"/>
      <c r="AR81" s="30"/>
      <c r="AS81" s="30"/>
    </row>
    <row r="82" spans="1:54" ht="33.75" outlineLevel="1" x14ac:dyDescent="0.2">
      <c r="A82" s="80">
        <v>35</v>
      </c>
      <c r="B82" s="81" t="s">
        <v>69</v>
      </c>
      <c r="C82" s="71" t="s">
        <v>70</v>
      </c>
      <c r="D82" s="72" t="s">
        <v>11</v>
      </c>
      <c r="E82" s="73">
        <v>1</v>
      </c>
      <c r="F82" s="83"/>
      <c r="G82" s="75">
        <f>ROUND(E82*F82,2)</f>
        <v>0</v>
      </c>
      <c r="H82" s="76"/>
      <c r="I82" s="77"/>
      <c r="J82" s="77">
        <v>5850</v>
      </c>
      <c r="K82" s="77">
        <f>ROUND(E82*J82,2)</f>
        <v>5850</v>
      </c>
      <c r="L82" s="77">
        <v>0</v>
      </c>
      <c r="M82" s="77">
        <f>ROUND(E82*L82,2)</f>
        <v>0</v>
      </c>
      <c r="N82" s="77">
        <v>21</v>
      </c>
      <c r="O82" s="77">
        <f>I82*(1+N82/100)</f>
        <v>0</v>
      </c>
      <c r="P82" s="77">
        <v>0</v>
      </c>
      <c r="Q82" s="78">
        <f>ROUND(E82*P82,2)</f>
        <v>0</v>
      </c>
      <c r="R82" s="97"/>
      <c r="S82" s="30"/>
      <c r="T82" s="30"/>
      <c r="U82" s="30"/>
      <c r="V82" s="31"/>
      <c r="W82" s="30"/>
      <c r="X82" s="30"/>
      <c r="Y82" s="30"/>
      <c r="Z82" s="30"/>
      <c r="AA82" s="30" t="s">
        <v>12</v>
      </c>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row>
    <row r="83" spans="1:54" ht="12.75" customHeight="1" outlineLevel="1" x14ac:dyDescent="0.2">
      <c r="A83" s="32"/>
      <c r="B83" s="33"/>
      <c r="C83" s="207" t="s">
        <v>185</v>
      </c>
      <c r="D83" s="207"/>
      <c r="E83" s="207"/>
      <c r="F83" s="207"/>
      <c r="G83" s="207"/>
      <c r="H83" s="207"/>
      <c r="I83" s="207"/>
      <c r="J83" s="29"/>
      <c r="K83" s="29"/>
      <c r="L83" s="29"/>
      <c r="M83" s="29"/>
      <c r="N83" s="29"/>
      <c r="O83" s="29"/>
      <c r="P83" s="29"/>
      <c r="Q83" s="29"/>
      <c r="R83" s="97"/>
      <c r="S83" s="30"/>
      <c r="T83" s="30"/>
      <c r="U83" s="30"/>
      <c r="V83" s="30"/>
      <c r="W83" s="30"/>
      <c r="X83" s="30"/>
      <c r="Y83" s="30"/>
      <c r="Z83" s="30"/>
      <c r="AA83" s="30" t="s">
        <v>13</v>
      </c>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row>
    <row r="84" spans="1:54" outlineLevel="1" x14ac:dyDescent="0.2">
      <c r="A84" s="80">
        <v>36</v>
      </c>
      <c r="B84" s="81" t="s">
        <v>71</v>
      </c>
      <c r="C84" s="71" t="s">
        <v>72</v>
      </c>
      <c r="D84" s="72" t="s">
        <v>11</v>
      </c>
      <c r="E84" s="73">
        <v>1</v>
      </c>
      <c r="F84" s="83"/>
      <c r="G84" s="75">
        <f>ROUND(E84*F84,2)</f>
        <v>0</v>
      </c>
      <c r="H84" s="76"/>
      <c r="I84" s="77"/>
      <c r="J84" s="77">
        <v>2250</v>
      </c>
      <c r="K84" s="77">
        <f>ROUND(E84*J84,2)</f>
        <v>2250</v>
      </c>
      <c r="L84" s="77">
        <v>0</v>
      </c>
      <c r="M84" s="77">
        <f>ROUND(E84*L84,2)</f>
        <v>0</v>
      </c>
      <c r="N84" s="77">
        <v>21</v>
      </c>
      <c r="O84" s="77">
        <f>I84*(1+N84/100)</f>
        <v>0</v>
      </c>
      <c r="P84" s="77">
        <v>0</v>
      </c>
      <c r="Q84" s="78">
        <f>ROUND(E84*P84,2)</f>
        <v>0</v>
      </c>
      <c r="R84" s="97"/>
      <c r="S84" s="30"/>
      <c r="T84" s="30"/>
      <c r="U84" s="30"/>
      <c r="V84" s="31"/>
      <c r="W84" s="30"/>
      <c r="X84" s="30"/>
      <c r="Y84" s="30"/>
      <c r="Z84" s="30"/>
      <c r="AA84" s="30" t="s">
        <v>12</v>
      </c>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row>
    <row r="85" spans="1:54" ht="12.75" customHeight="1" outlineLevel="1" x14ac:dyDescent="0.2">
      <c r="A85" s="32"/>
      <c r="B85" s="33"/>
      <c r="C85" s="207" t="s">
        <v>163</v>
      </c>
      <c r="D85" s="207"/>
      <c r="E85" s="207"/>
      <c r="F85" s="207"/>
      <c r="G85" s="207"/>
      <c r="H85" s="207"/>
      <c r="I85" s="207"/>
      <c r="J85" s="29"/>
      <c r="K85" s="29"/>
      <c r="L85" s="29"/>
      <c r="M85" s="29"/>
      <c r="N85" s="29"/>
      <c r="O85" s="29"/>
      <c r="P85" s="29"/>
      <c r="Q85" s="29"/>
      <c r="R85" s="97"/>
      <c r="S85" s="30"/>
      <c r="T85" s="30"/>
      <c r="U85" s="37"/>
      <c r="V85" s="30"/>
      <c r="W85" s="30"/>
      <c r="X85" s="30"/>
      <c r="Y85" s="30"/>
      <c r="Z85" s="30"/>
      <c r="AA85" s="30" t="s">
        <v>13</v>
      </c>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row>
    <row r="86" spans="1:54" outlineLevel="1" x14ac:dyDescent="0.2">
      <c r="A86" s="80">
        <v>37</v>
      </c>
      <c r="B86" s="81" t="s">
        <v>22</v>
      </c>
      <c r="C86" s="71" t="s">
        <v>23</v>
      </c>
      <c r="D86" s="72" t="s">
        <v>11</v>
      </c>
      <c r="E86" s="73">
        <v>1</v>
      </c>
      <c r="F86" s="83"/>
      <c r="G86" s="75">
        <f>ROUND(E86*F86,2)</f>
        <v>0</v>
      </c>
      <c r="H86" s="76"/>
      <c r="I86" s="77"/>
      <c r="J86" s="77">
        <v>3150</v>
      </c>
      <c r="K86" s="77">
        <f>ROUND(E86*J86,2)</f>
        <v>3150</v>
      </c>
      <c r="L86" s="77">
        <v>0</v>
      </c>
      <c r="M86" s="77">
        <f>ROUND(E86*L86,2)</f>
        <v>0</v>
      </c>
      <c r="N86" s="77">
        <v>21</v>
      </c>
      <c r="O86" s="77">
        <f>I86*(1+N86/100)</f>
        <v>0</v>
      </c>
      <c r="P86" s="77">
        <v>0</v>
      </c>
      <c r="Q86" s="78">
        <f>ROUND(E86*P86,2)</f>
        <v>0</v>
      </c>
      <c r="R86" s="97"/>
      <c r="S86" s="30"/>
      <c r="T86" s="30"/>
      <c r="U86" s="30"/>
      <c r="V86" s="31"/>
      <c r="W86" s="30"/>
      <c r="X86" s="30"/>
      <c r="Y86" s="30"/>
      <c r="Z86" s="30"/>
      <c r="AA86" s="30" t="s">
        <v>12</v>
      </c>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row>
    <row r="87" spans="1:54" ht="12.75" customHeight="1" outlineLevel="1" x14ac:dyDescent="0.2">
      <c r="A87" s="32"/>
      <c r="B87" s="33"/>
      <c r="C87" s="207" t="s">
        <v>194</v>
      </c>
      <c r="D87" s="207"/>
      <c r="E87" s="207"/>
      <c r="F87" s="207"/>
      <c r="G87" s="207"/>
      <c r="H87" s="207"/>
      <c r="I87" s="207"/>
      <c r="J87" s="29"/>
      <c r="K87" s="29"/>
      <c r="L87" s="29"/>
      <c r="M87" s="29"/>
      <c r="N87" s="29"/>
      <c r="O87" s="29"/>
      <c r="P87" s="29"/>
      <c r="Q87" s="29"/>
      <c r="R87" s="97"/>
      <c r="S87" s="30"/>
      <c r="T87" s="30"/>
      <c r="U87" s="30"/>
      <c r="V87" s="30"/>
      <c r="W87" s="30"/>
      <c r="X87" s="30"/>
      <c r="Y87" s="30"/>
      <c r="Z87" s="30"/>
      <c r="AA87" s="30" t="s">
        <v>13</v>
      </c>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row>
    <row r="88" spans="1:54" outlineLevel="1" x14ac:dyDescent="0.2">
      <c r="A88" s="80">
        <v>38</v>
      </c>
      <c r="B88" s="81" t="s">
        <v>73</v>
      </c>
      <c r="C88" s="71" t="s">
        <v>74</v>
      </c>
      <c r="D88" s="72" t="s">
        <v>11</v>
      </c>
      <c r="E88" s="73">
        <v>1</v>
      </c>
      <c r="F88" s="83"/>
      <c r="G88" s="75">
        <f>ROUND(E88*F88,2)</f>
        <v>0</v>
      </c>
      <c r="H88" s="76"/>
      <c r="I88" s="77"/>
      <c r="J88" s="77">
        <v>4050</v>
      </c>
      <c r="K88" s="77">
        <f>ROUND(E88*J88,2)</f>
        <v>4050</v>
      </c>
      <c r="L88" s="77">
        <v>0</v>
      </c>
      <c r="M88" s="77">
        <f>ROUND(E88*L88,2)</f>
        <v>0</v>
      </c>
      <c r="N88" s="77">
        <v>21</v>
      </c>
      <c r="O88" s="77">
        <f>I88*(1+N88/100)</f>
        <v>0</v>
      </c>
      <c r="P88" s="77">
        <v>0</v>
      </c>
      <c r="Q88" s="78">
        <f>ROUND(E88*P88,2)</f>
        <v>0</v>
      </c>
      <c r="R88" s="97"/>
      <c r="S88" s="30"/>
      <c r="T88" s="30"/>
      <c r="U88" s="30"/>
      <c r="V88" s="31"/>
      <c r="W88" s="30"/>
      <c r="X88" s="30"/>
      <c r="Y88" s="30"/>
      <c r="Z88" s="30"/>
      <c r="AA88" s="30" t="s">
        <v>12</v>
      </c>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row>
    <row r="89" spans="1:54" ht="12.75" customHeight="1" outlineLevel="1" x14ac:dyDescent="0.2">
      <c r="A89" s="32"/>
      <c r="B89" s="33"/>
      <c r="C89" s="207" t="s">
        <v>188</v>
      </c>
      <c r="D89" s="207"/>
      <c r="E89" s="207"/>
      <c r="F89" s="207"/>
      <c r="G89" s="207"/>
      <c r="H89" s="207"/>
      <c r="I89" s="207"/>
      <c r="J89" s="29"/>
      <c r="K89" s="29"/>
      <c r="L89" s="29"/>
      <c r="M89" s="29"/>
      <c r="N89" s="29"/>
      <c r="O89" s="29"/>
      <c r="P89" s="29"/>
      <c r="Q89" s="29"/>
      <c r="R89" s="97"/>
      <c r="S89" s="30"/>
      <c r="T89" s="30"/>
      <c r="U89" s="30"/>
      <c r="V89" s="30"/>
      <c r="W89" s="30"/>
      <c r="X89" s="30"/>
      <c r="Y89" s="30"/>
      <c r="Z89" s="30"/>
      <c r="AA89" s="30" t="s">
        <v>13</v>
      </c>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row>
    <row r="90" spans="1:54" outlineLevel="1" x14ac:dyDescent="0.2">
      <c r="A90" s="80">
        <v>39</v>
      </c>
      <c r="B90" s="81" t="s">
        <v>75</v>
      </c>
      <c r="C90" s="71" t="s">
        <v>76</v>
      </c>
      <c r="D90" s="72" t="s">
        <v>11</v>
      </c>
      <c r="E90" s="73">
        <v>2</v>
      </c>
      <c r="F90" s="83"/>
      <c r="G90" s="75">
        <f>ROUND(E90*F90,2)</f>
        <v>0</v>
      </c>
      <c r="H90" s="76"/>
      <c r="I90" s="77"/>
      <c r="J90" s="77">
        <v>5850</v>
      </c>
      <c r="K90" s="77">
        <f>ROUND(E90*J90,2)</f>
        <v>11700</v>
      </c>
      <c r="L90" s="77">
        <v>0</v>
      </c>
      <c r="M90" s="77">
        <f>ROUND(E90*L90,2)</f>
        <v>0</v>
      </c>
      <c r="N90" s="77">
        <v>21</v>
      </c>
      <c r="O90" s="77">
        <f>I90*(1+N90/100)</f>
        <v>0</v>
      </c>
      <c r="P90" s="77">
        <v>0</v>
      </c>
      <c r="Q90" s="78">
        <f>ROUND(E90*P90,2)</f>
        <v>0</v>
      </c>
      <c r="R90" s="97"/>
      <c r="S90" s="30"/>
      <c r="T90" s="30"/>
      <c r="U90" s="30"/>
      <c r="V90" s="31"/>
      <c r="W90" s="30"/>
      <c r="X90" s="30"/>
      <c r="Y90" s="30"/>
      <c r="Z90" s="30"/>
      <c r="AA90" s="30" t="s">
        <v>12</v>
      </c>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row>
    <row r="91" spans="1:54" ht="12.75" customHeight="1" outlineLevel="1" x14ac:dyDescent="0.2">
      <c r="A91" s="32"/>
      <c r="B91" s="33"/>
      <c r="C91" s="207" t="s">
        <v>195</v>
      </c>
      <c r="D91" s="207"/>
      <c r="E91" s="207"/>
      <c r="F91" s="207"/>
      <c r="G91" s="207"/>
      <c r="H91" s="207"/>
      <c r="I91" s="207"/>
      <c r="J91" s="29"/>
      <c r="K91" s="29"/>
      <c r="L91" s="29"/>
      <c r="M91" s="29"/>
      <c r="N91" s="29"/>
      <c r="O91" s="29"/>
      <c r="P91" s="29"/>
      <c r="Q91" s="29"/>
      <c r="R91" s="97"/>
      <c r="S91" s="30"/>
      <c r="T91" s="30"/>
      <c r="U91" s="30"/>
      <c r="V91" s="30"/>
      <c r="W91" s="30"/>
      <c r="X91" s="30"/>
      <c r="Y91" s="30"/>
      <c r="Z91" s="30"/>
      <c r="AA91" s="30" t="s">
        <v>13</v>
      </c>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row>
    <row r="92" spans="1:54" outlineLevel="1" x14ac:dyDescent="0.2">
      <c r="A92" s="80">
        <v>40</v>
      </c>
      <c r="B92" s="81" t="s">
        <v>55</v>
      </c>
      <c r="C92" s="71" t="s">
        <v>17</v>
      </c>
      <c r="D92" s="72" t="s">
        <v>18</v>
      </c>
      <c r="E92" s="73">
        <v>1</v>
      </c>
      <c r="F92" s="83"/>
      <c r="G92" s="75">
        <f>ROUND(E92*F92,2)</f>
        <v>0</v>
      </c>
      <c r="H92" s="76"/>
      <c r="I92" s="77"/>
      <c r="J92" s="77">
        <v>1350</v>
      </c>
      <c r="K92" s="77">
        <f>ROUND(E92*J92,2)</f>
        <v>1350</v>
      </c>
      <c r="L92" s="77">
        <v>0</v>
      </c>
      <c r="M92" s="77">
        <f>ROUND(E92*L92,2)</f>
        <v>0</v>
      </c>
      <c r="N92" s="77">
        <v>21</v>
      </c>
      <c r="O92" s="77">
        <f>I92*(1+N92/100)</f>
        <v>0</v>
      </c>
      <c r="P92" s="77">
        <v>0</v>
      </c>
      <c r="Q92" s="78">
        <f>ROUND(E92*P92,2)</f>
        <v>0</v>
      </c>
      <c r="R92" s="97"/>
      <c r="S92" s="30"/>
      <c r="T92" s="30"/>
      <c r="U92" s="30"/>
      <c r="V92" s="31"/>
      <c r="W92" s="30"/>
      <c r="X92" s="30"/>
      <c r="Y92" s="30"/>
      <c r="Z92" s="30"/>
      <c r="AA92" s="30" t="s">
        <v>12</v>
      </c>
      <c r="AB92" s="30"/>
      <c r="AC92" s="30"/>
      <c r="AD92" s="30"/>
      <c r="AE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row>
    <row r="93" spans="1:54" ht="12.75" customHeight="1" outlineLevel="1" x14ac:dyDescent="0.2">
      <c r="A93" s="32"/>
      <c r="B93" s="33"/>
      <c r="C93" s="207" t="s">
        <v>190</v>
      </c>
      <c r="D93" s="207"/>
      <c r="E93" s="207"/>
      <c r="F93" s="207"/>
      <c r="G93" s="207"/>
      <c r="H93" s="207"/>
      <c r="I93" s="207"/>
      <c r="J93" s="29"/>
      <c r="K93" s="29"/>
      <c r="L93" s="29"/>
      <c r="M93" s="29"/>
      <c r="N93" s="29"/>
      <c r="O93" s="29"/>
      <c r="P93" s="29"/>
      <c r="Q93" s="29"/>
      <c r="R93" s="97"/>
      <c r="S93" s="30"/>
      <c r="T93" s="30"/>
      <c r="U93" s="30"/>
      <c r="V93" s="30"/>
      <c r="W93" s="30"/>
      <c r="X93" s="30"/>
      <c r="Y93" s="30"/>
      <c r="Z93" s="30"/>
      <c r="AA93" s="30" t="s">
        <v>13</v>
      </c>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row>
    <row r="94" spans="1:54" outlineLevel="1" x14ac:dyDescent="0.2">
      <c r="A94" s="80">
        <v>41</v>
      </c>
      <c r="B94" s="81" t="s">
        <v>77</v>
      </c>
      <c r="C94" s="71" t="s">
        <v>78</v>
      </c>
      <c r="D94" s="72" t="s">
        <v>11</v>
      </c>
      <c r="E94" s="73">
        <v>1</v>
      </c>
      <c r="F94" s="83"/>
      <c r="G94" s="75">
        <f>ROUND(E94*F94,2)</f>
        <v>0</v>
      </c>
      <c r="H94" s="76"/>
      <c r="I94" s="77"/>
      <c r="J94" s="77">
        <v>2880</v>
      </c>
      <c r="K94" s="77">
        <f>ROUND(E94*J94,2)</f>
        <v>2880</v>
      </c>
      <c r="L94" s="77">
        <v>0</v>
      </c>
      <c r="M94" s="77">
        <f>ROUND(E94*L94,2)</f>
        <v>0</v>
      </c>
      <c r="N94" s="77">
        <v>21</v>
      </c>
      <c r="O94" s="77">
        <f>I94*(1+N94/100)</f>
        <v>0</v>
      </c>
      <c r="P94" s="77">
        <v>0</v>
      </c>
      <c r="Q94" s="78">
        <f>ROUND(E94*P94,2)</f>
        <v>0</v>
      </c>
      <c r="R94" s="97"/>
      <c r="S94" s="30"/>
      <c r="T94" s="30"/>
      <c r="U94" s="30"/>
      <c r="V94" s="31"/>
      <c r="W94" s="30"/>
      <c r="X94" s="30"/>
      <c r="Y94" s="30"/>
      <c r="Z94" s="30"/>
      <c r="AA94" s="30" t="s">
        <v>12</v>
      </c>
      <c r="AB94" s="30"/>
      <c r="AC94" s="30"/>
      <c r="AD94" s="30"/>
      <c r="AE94" s="30"/>
      <c r="AF94" s="30"/>
      <c r="AG94" s="30"/>
      <c r="AH94" s="30"/>
      <c r="AI94" s="30"/>
      <c r="AJ94" s="30"/>
      <c r="AK94" s="30"/>
      <c r="AL94" s="30"/>
      <c r="AT94" s="30"/>
      <c r="AU94" s="30"/>
      <c r="AV94" s="30"/>
      <c r="AW94" s="30"/>
      <c r="AX94" s="30"/>
      <c r="AY94" s="30"/>
      <c r="AZ94" s="30"/>
      <c r="BA94" s="30"/>
      <c r="BB94" s="30"/>
    </row>
    <row r="95" spans="1:54" ht="12.75" customHeight="1" outlineLevel="1" x14ac:dyDescent="0.2">
      <c r="A95" s="32"/>
      <c r="B95" s="33"/>
      <c r="C95" s="207" t="s">
        <v>191</v>
      </c>
      <c r="D95" s="207"/>
      <c r="E95" s="207"/>
      <c r="F95" s="207"/>
      <c r="G95" s="207"/>
      <c r="H95" s="207"/>
      <c r="I95" s="207"/>
      <c r="J95" s="29"/>
      <c r="K95" s="29"/>
      <c r="L95" s="29"/>
      <c r="M95" s="29"/>
      <c r="N95" s="29"/>
      <c r="O95" s="29"/>
      <c r="P95" s="29"/>
      <c r="Q95" s="29"/>
      <c r="R95" s="97"/>
      <c r="S95" s="30"/>
      <c r="T95" s="30"/>
      <c r="U95" s="30"/>
      <c r="V95" s="30"/>
      <c r="W95" s="30"/>
      <c r="X95" s="30"/>
      <c r="Y95" s="30"/>
      <c r="Z95" s="30"/>
      <c r="AA95" s="30" t="s">
        <v>13</v>
      </c>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row>
    <row r="96" spans="1:54" ht="67.5" outlineLevel="1" x14ac:dyDescent="0.2">
      <c r="A96" s="150">
        <v>42</v>
      </c>
      <c r="B96" s="162" t="s">
        <v>210</v>
      </c>
      <c r="C96" s="152" t="s">
        <v>231</v>
      </c>
      <c r="D96" s="153" t="s">
        <v>11</v>
      </c>
      <c r="E96" s="154">
        <v>1</v>
      </c>
      <c r="F96" s="74"/>
      <c r="G96" s="75">
        <f>ROUND(E96*F96,2)</f>
        <v>0</v>
      </c>
      <c r="H96" s="76"/>
      <c r="I96" s="155"/>
      <c r="J96" s="34">
        <v>1500</v>
      </c>
      <c r="K96" s="34">
        <f>ROUND(E96*J96,2)</f>
        <v>1500</v>
      </c>
      <c r="L96" s="34">
        <v>0</v>
      </c>
      <c r="M96" s="34">
        <f>ROUND(E96*L96,2)</f>
        <v>0</v>
      </c>
      <c r="N96" s="34">
        <v>21</v>
      </c>
      <c r="O96" s="34">
        <f>I96*(1+N96/100)</f>
        <v>0</v>
      </c>
      <c r="P96" s="34">
        <v>0</v>
      </c>
      <c r="Q96" s="35">
        <f>ROUND(E96*P96,2)</f>
        <v>0</v>
      </c>
      <c r="R96" s="97"/>
      <c r="S96" s="30"/>
      <c r="T96" s="30"/>
      <c r="U96" s="30"/>
      <c r="V96" s="31"/>
      <c r="W96" s="30"/>
      <c r="X96" s="30"/>
      <c r="Y96" s="30"/>
      <c r="Z96" s="30"/>
      <c r="AA96" s="30" t="s">
        <v>12</v>
      </c>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row>
    <row r="97" spans="1:54" ht="78.75" outlineLevel="1" x14ac:dyDescent="0.2">
      <c r="A97" s="150">
        <v>43</v>
      </c>
      <c r="B97" s="151" t="s">
        <v>79</v>
      </c>
      <c r="C97" s="163" t="s">
        <v>233</v>
      </c>
      <c r="D97" s="153" t="s">
        <v>11</v>
      </c>
      <c r="E97" s="154">
        <v>2</v>
      </c>
      <c r="F97" s="74"/>
      <c r="G97" s="75">
        <f>ROUND(E97*F97,2)</f>
        <v>0</v>
      </c>
      <c r="H97" s="76"/>
      <c r="I97" s="155"/>
      <c r="J97" s="34">
        <v>800</v>
      </c>
      <c r="K97" s="34">
        <f>ROUND(E97*J97,2)</f>
        <v>1600</v>
      </c>
      <c r="L97" s="34">
        <v>0</v>
      </c>
      <c r="M97" s="34">
        <f>ROUND(E97*L97,2)</f>
        <v>0</v>
      </c>
      <c r="N97" s="34">
        <v>21</v>
      </c>
      <c r="O97" s="34">
        <f>I97*(1+N97/100)</f>
        <v>0</v>
      </c>
      <c r="P97" s="34">
        <v>0</v>
      </c>
      <c r="Q97" s="35">
        <f>ROUND(E97*P97,2)</f>
        <v>0</v>
      </c>
      <c r="R97" s="97"/>
      <c r="S97" s="30"/>
      <c r="T97" s="30"/>
      <c r="U97" s="30"/>
      <c r="V97" s="31"/>
      <c r="W97" s="30"/>
      <c r="X97" s="30"/>
      <c r="Y97" s="30"/>
      <c r="Z97" s="30"/>
      <c r="AA97" s="30" t="s">
        <v>12</v>
      </c>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row>
    <row r="98" spans="1:54" x14ac:dyDescent="0.2">
      <c r="A98" s="20" t="s">
        <v>6</v>
      </c>
      <c r="B98" s="21" t="s">
        <v>80</v>
      </c>
      <c r="C98" s="22" t="s">
        <v>196</v>
      </c>
      <c r="D98" s="23"/>
      <c r="E98" s="24"/>
      <c r="F98" s="39"/>
      <c r="G98" s="39">
        <f>SUMIF(W99:W111,"&lt;&gt;NOR",G99:G111)</f>
        <v>0</v>
      </c>
      <c r="H98" s="25"/>
      <c r="I98" s="25"/>
      <c r="J98" s="25"/>
      <c r="K98" s="25">
        <f>SUM(K99:K111)</f>
        <v>49500</v>
      </c>
      <c r="L98" s="25"/>
      <c r="M98" s="25">
        <f>SUM(M99:M111)</f>
        <v>0</v>
      </c>
      <c r="N98" s="25"/>
      <c r="O98" s="25">
        <f>SUM(O99:O111)</f>
        <v>0</v>
      </c>
      <c r="P98" s="25"/>
      <c r="Q98" s="25">
        <f>SUM(Q99:Q111)</f>
        <v>0</v>
      </c>
      <c r="R98" s="100"/>
      <c r="U98" s="30"/>
      <c r="AA98" t="s">
        <v>8</v>
      </c>
      <c r="AM98" s="30"/>
      <c r="AN98" s="30"/>
      <c r="AO98" s="30"/>
      <c r="AP98" s="30"/>
      <c r="AQ98" s="30"/>
      <c r="AR98" s="30"/>
      <c r="AS98" s="30"/>
    </row>
    <row r="99" spans="1:54" ht="33.75" outlineLevel="1" x14ac:dyDescent="0.2">
      <c r="A99" s="80">
        <v>44</v>
      </c>
      <c r="B99" s="81" t="s">
        <v>69</v>
      </c>
      <c r="C99" s="71" t="s">
        <v>70</v>
      </c>
      <c r="D99" s="72" t="s">
        <v>11</v>
      </c>
      <c r="E99" s="73">
        <v>3</v>
      </c>
      <c r="F99" s="83"/>
      <c r="G99" s="75">
        <f>ROUND(E99*F99,2)</f>
        <v>0</v>
      </c>
      <c r="H99" s="76"/>
      <c r="I99" s="77"/>
      <c r="J99" s="77">
        <v>5850</v>
      </c>
      <c r="K99" s="77">
        <f>ROUND(E99*J99,2)</f>
        <v>17550</v>
      </c>
      <c r="L99" s="77">
        <v>0</v>
      </c>
      <c r="M99" s="77">
        <f>ROUND(E99*L99,2)</f>
        <v>0</v>
      </c>
      <c r="N99" s="77">
        <v>21</v>
      </c>
      <c r="O99" s="77">
        <f>I99*(1+N99/100)</f>
        <v>0</v>
      </c>
      <c r="P99" s="77">
        <v>0</v>
      </c>
      <c r="Q99" s="78">
        <f>ROUND(E99*P99,2)</f>
        <v>0</v>
      </c>
      <c r="R99" s="97"/>
      <c r="S99" s="30"/>
      <c r="T99" s="30"/>
      <c r="U99" s="30"/>
      <c r="V99" s="31"/>
      <c r="W99" s="30"/>
      <c r="X99" s="30"/>
      <c r="Y99" s="30"/>
      <c r="Z99" s="30"/>
      <c r="AA99" s="30" t="s">
        <v>12</v>
      </c>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30"/>
      <c r="AZ99" s="30"/>
      <c r="BA99" s="30"/>
      <c r="BB99" s="30"/>
    </row>
    <row r="100" spans="1:54" ht="12.75" customHeight="1" outlineLevel="1" x14ac:dyDescent="0.2">
      <c r="A100" s="32"/>
      <c r="B100" s="33"/>
      <c r="C100" s="207" t="s">
        <v>167</v>
      </c>
      <c r="D100" s="207"/>
      <c r="E100" s="207"/>
      <c r="F100" s="207"/>
      <c r="G100" s="207"/>
      <c r="H100" s="207"/>
      <c r="I100" s="207"/>
      <c r="J100" s="29"/>
      <c r="K100" s="29"/>
      <c r="L100" s="29"/>
      <c r="M100" s="29"/>
      <c r="N100" s="29"/>
      <c r="O100" s="29"/>
      <c r="P100" s="29"/>
      <c r="Q100" s="29"/>
      <c r="R100" s="97"/>
      <c r="S100" s="30"/>
      <c r="T100" s="30"/>
      <c r="U100" s="30"/>
      <c r="V100" s="30"/>
      <c r="W100" s="30"/>
      <c r="X100" s="30"/>
      <c r="Y100" s="30"/>
      <c r="Z100" s="30"/>
      <c r="AA100" s="30" t="s">
        <v>13</v>
      </c>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c r="AX100" s="30"/>
      <c r="AY100" s="30"/>
      <c r="AZ100" s="30"/>
      <c r="BA100" s="30"/>
      <c r="BB100" s="30"/>
    </row>
    <row r="101" spans="1:54" outlineLevel="1" x14ac:dyDescent="0.2">
      <c r="A101" s="80">
        <v>45</v>
      </c>
      <c r="B101" s="81" t="s">
        <v>81</v>
      </c>
      <c r="C101" s="71" t="s">
        <v>23</v>
      </c>
      <c r="D101" s="72" t="s">
        <v>11</v>
      </c>
      <c r="E101" s="73">
        <v>3</v>
      </c>
      <c r="F101" s="83"/>
      <c r="G101" s="75">
        <f>ROUND(E101*F101,2)</f>
        <v>0</v>
      </c>
      <c r="H101" s="76"/>
      <c r="I101" s="77"/>
      <c r="J101" s="77">
        <v>2250</v>
      </c>
      <c r="K101" s="77">
        <f>ROUND(E101*J101,2)</f>
        <v>6750</v>
      </c>
      <c r="L101" s="77">
        <v>0</v>
      </c>
      <c r="M101" s="77">
        <f>ROUND(E101*L101,2)</f>
        <v>0</v>
      </c>
      <c r="N101" s="77">
        <v>21</v>
      </c>
      <c r="O101" s="77">
        <f>I101*(1+N101/100)</f>
        <v>0</v>
      </c>
      <c r="P101" s="77">
        <v>0</v>
      </c>
      <c r="Q101" s="78">
        <f>ROUND(E101*P101,2)</f>
        <v>0</v>
      </c>
      <c r="R101" s="97"/>
      <c r="S101" s="30"/>
      <c r="T101" s="30"/>
      <c r="U101" s="30"/>
      <c r="V101" s="31"/>
      <c r="W101" s="30"/>
      <c r="X101" s="30"/>
      <c r="Y101" s="30"/>
      <c r="Z101" s="30"/>
      <c r="AA101" s="30" t="s">
        <v>12</v>
      </c>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c r="AX101" s="30"/>
      <c r="AY101" s="30"/>
      <c r="AZ101" s="30"/>
      <c r="BA101" s="30"/>
      <c r="BB101" s="30"/>
    </row>
    <row r="102" spans="1:54" ht="12.75" customHeight="1" outlineLevel="1" x14ac:dyDescent="0.2">
      <c r="A102" s="32"/>
      <c r="B102" s="33"/>
      <c r="C102" s="207" t="s">
        <v>159</v>
      </c>
      <c r="D102" s="207"/>
      <c r="E102" s="207"/>
      <c r="F102" s="207"/>
      <c r="G102" s="207"/>
      <c r="H102" s="207"/>
      <c r="I102" s="207"/>
      <c r="J102" s="29"/>
      <c r="K102" s="29"/>
      <c r="L102" s="29"/>
      <c r="M102" s="29"/>
      <c r="N102" s="29"/>
      <c r="O102" s="29"/>
      <c r="P102" s="29"/>
      <c r="Q102" s="29"/>
      <c r="R102" s="97"/>
      <c r="S102" s="30"/>
      <c r="T102" s="30"/>
      <c r="U102" s="30"/>
      <c r="V102" s="30"/>
      <c r="W102" s="30"/>
      <c r="X102" s="30"/>
      <c r="Y102" s="30"/>
      <c r="Z102" s="30"/>
      <c r="AA102" s="30" t="s">
        <v>13</v>
      </c>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row>
    <row r="103" spans="1:54" outlineLevel="1" x14ac:dyDescent="0.2">
      <c r="A103" s="80">
        <v>46</v>
      </c>
      <c r="B103" s="81" t="s">
        <v>82</v>
      </c>
      <c r="C103" s="71" t="s">
        <v>74</v>
      </c>
      <c r="D103" s="72" t="s">
        <v>11</v>
      </c>
      <c r="E103" s="73">
        <v>3</v>
      </c>
      <c r="F103" s="83"/>
      <c r="G103" s="75">
        <f>ROUND(E103*F103,2)</f>
        <v>0</v>
      </c>
      <c r="H103" s="76"/>
      <c r="I103" s="77"/>
      <c r="J103" s="77">
        <v>3150</v>
      </c>
      <c r="K103" s="77">
        <f>ROUND(E103*J103,2)</f>
        <v>9450</v>
      </c>
      <c r="L103" s="77">
        <v>0</v>
      </c>
      <c r="M103" s="77">
        <f>ROUND(E103*L103,2)</f>
        <v>0</v>
      </c>
      <c r="N103" s="77">
        <v>21</v>
      </c>
      <c r="O103" s="77">
        <f>I103*(1+N103/100)</f>
        <v>0</v>
      </c>
      <c r="P103" s="77">
        <v>0</v>
      </c>
      <c r="Q103" s="78">
        <f>ROUND(E103*P103,2)</f>
        <v>0</v>
      </c>
      <c r="R103" s="97"/>
      <c r="S103" s="30"/>
      <c r="T103" s="30"/>
      <c r="U103" s="30"/>
      <c r="V103" s="31"/>
      <c r="W103" s="30"/>
      <c r="X103" s="30"/>
      <c r="Y103" s="30"/>
      <c r="Z103" s="30"/>
      <c r="AA103" s="30" t="s">
        <v>12</v>
      </c>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row>
    <row r="104" spans="1:54" ht="12.75" customHeight="1" outlineLevel="1" x14ac:dyDescent="0.2">
      <c r="A104" s="32"/>
      <c r="B104" s="33"/>
      <c r="C104" s="207" t="s">
        <v>198</v>
      </c>
      <c r="D104" s="207"/>
      <c r="E104" s="207"/>
      <c r="F104" s="207"/>
      <c r="G104" s="207"/>
      <c r="H104" s="207"/>
      <c r="I104" s="207"/>
      <c r="J104" s="29"/>
      <c r="K104" s="29"/>
      <c r="L104" s="29"/>
      <c r="M104" s="29"/>
      <c r="N104" s="29"/>
      <c r="O104" s="29"/>
      <c r="P104" s="29"/>
      <c r="Q104" s="29"/>
      <c r="R104" s="97"/>
      <c r="S104" s="30"/>
      <c r="T104" s="30"/>
      <c r="U104" s="30"/>
      <c r="V104" s="30"/>
      <c r="W104" s="30"/>
      <c r="X104" s="30"/>
      <c r="Y104" s="30"/>
      <c r="Z104" s="30"/>
      <c r="AA104" s="30" t="s">
        <v>13</v>
      </c>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c r="AX104" s="30"/>
      <c r="AY104" s="30"/>
      <c r="AZ104" s="30"/>
      <c r="BA104" s="30"/>
      <c r="BB104" s="30"/>
    </row>
    <row r="105" spans="1:54" outlineLevel="1" x14ac:dyDescent="0.2">
      <c r="A105" s="80">
        <v>47</v>
      </c>
      <c r="B105" s="81" t="s">
        <v>83</v>
      </c>
      <c r="C105" s="71" t="s">
        <v>76</v>
      </c>
      <c r="D105" s="72" t="s">
        <v>11</v>
      </c>
      <c r="E105" s="73">
        <v>1</v>
      </c>
      <c r="F105" s="83"/>
      <c r="G105" s="75">
        <f>ROUND(E105*F105,2)</f>
        <v>0</v>
      </c>
      <c r="H105" s="76"/>
      <c r="I105" s="77"/>
      <c r="J105" s="77">
        <v>4050</v>
      </c>
      <c r="K105" s="77">
        <f>ROUND(E105*J105,2)</f>
        <v>4050</v>
      </c>
      <c r="L105" s="77">
        <v>0</v>
      </c>
      <c r="M105" s="77">
        <f>ROUND(E105*L105,2)</f>
        <v>0</v>
      </c>
      <c r="N105" s="77">
        <v>21</v>
      </c>
      <c r="O105" s="77">
        <f>I105*(1+N105/100)</f>
        <v>0</v>
      </c>
      <c r="P105" s="77">
        <v>0</v>
      </c>
      <c r="Q105" s="78">
        <f>ROUND(E105*P105,2)</f>
        <v>0</v>
      </c>
      <c r="R105" s="97"/>
      <c r="S105" s="30"/>
      <c r="T105" s="30"/>
      <c r="U105" s="30"/>
      <c r="V105" s="31"/>
      <c r="W105" s="30"/>
      <c r="X105" s="30"/>
      <c r="Y105" s="30"/>
      <c r="Z105" s="30"/>
      <c r="AA105" s="30" t="s">
        <v>12</v>
      </c>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row>
    <row r="106" spans="1:54" ht="12.75" customHeight="1" outlineLevel="1" x14ac:dyDescent="0.2">
      <c r="A106" s="32"/>
      <c r="B106" s="33"/>
      <c r="C106" s="207" t="s">
        <v>199</v>
      </c>
      <c r="D106" s="207"/>
      <c r="E106" s="207"/>
      <c r="F106" s="207"/>
      <c r="G106" s="207"/>
      <c r="H106" s="207"/>
      <c r="I106" s="207"/>
      <c r="J106" s="29"/>
      <c r="K106" s="29"/>
      <c r="L106" s="29"/>
      <c r="M106" s="29"/>
      <c r="N106" s="29"/>
      <c r="O106" s="29"/>
      <c r="P106" s="29"/>
      <c r="Q106" s="29"/>
      <c r="R106" s="97"/>
      <c r="S106" s="30"/>
      <c r="T106" s="30"/>
      <c r="U106" s="30"/>
      <c r="V106" s="30"/>
      <c r="W106" s="30"/>
      <c r="X106" s="30"/>
      <c r="Y106" s="30"/>
      <c r="Z106" s="30"/>
      <c r="AA106" s="30" t="s">
        <v>13</v>
      </c>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row>
    <row r="107" spans="1:54" outlineLevel="1" x14ac:dyDescent="0.2">
      <c r="A107" s="80">
        <v>48</v>
      </c>
      <c r="B107" s="81" t="s">
        <v>84</v>
      </c>
      <c r="C107" s="71" t="s">
        <v>85</v>
      </c>
      <c r="D107" s="72" t="s">
        <v>11</v>
      </c>
      <c r="E107" s="73">
        <v>1</v>
      </c>
      <c r="F107" s="83"/>
      <c r="G107" s="75">
        <f>ROUND(E107*F107,2)</f>
        <v>0</v>
      </c>
      <c r="H107" s="76"/>
      <c r="I107" s="77"/>
      <c r="J107" s="77">
        <v>5850</v>
      </c>
      <c r="K107" s="77">
        <f>ROUND(E107*J107,2)</f>
        <v>5850</v>
      </c>
      <c r="L107" s="77">
        <v>0</v>
      </c>
      <c r="M107" s="77">
        <f>ROUND(E107*L107,2)</f>
        <v>0</v>
      </c>
      <c r="N107" s="77">
        <v>21</v>
      </c>
      <c r="O107" s="77">
        <f>I107*(1+N107/100)</f>
        <v>0</v>
      </c>
      <c r="P107" s="77">
        <v>0</v>
      </c>
      <c r="Q107" s="78">
        <f>ROUND(E107*P107,2)</f>
        <v>0</v>
      </c>
      <c r="R107" s="97"/>
      <c r="S107" s="30"/>
      <c r="T107" s="30"/>
      <c r="U107" s="30"/>
      <c r="V107" s="31"/>
      <c r="W107" s="30"/>
      <c r="X107" s="30"/>
      <c r="Y107" s="30"/>
      <c r="Z107" s="30"/>
      <c r="AA107" s="30" t="s">
        <v>12</v>
      </c>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row>
    <row r="108" spans="1:54" ht="12.75" customHeight="1" outlineLevel="1" x14ac:dyDescent="0.2">
      <c r="A108" s="32"/>
      <c r="B108" s="33"/>
      <c r="C108" s="207" t="s">
        <v>170</v>
      </c>
      <c r="D108" s="207"/>
      <c r="E108" s="207"/>
      <c r="F108" s="207"/>
      <c r="G108" s="207"/>
      <c r="H108" s="207"/>
      <c r="I108" s="207"/>
      <c r="J108" s="29"/>
      <c r="K108" s="29"/>
      <c r="L108" s="29"/>
      <c r="M108" s="29"/>
      <c r="N108" s="29"/>
      <c r="O108" s="29"/>
      <c r="P108" s="29"/>
      <c r="Q108" s="29"/>
      <c r="R108" s="97"/>
      <c r="S108" s="30"/>
      <c r="T108" s="30"/>
      <c r="U108" s="30"/>
      <c r="V108" s="30"/>
      <c r="W108" s="30"/>
      <c r="X108" s="30"/>
      <c r="Y108" s="30"/>
      <c r="Z108" s="30"/>
      <c r="AA108" s="30" t="s">
        <v>13</v>
      </c>
      <c r="AB108" s="30"/>
      <c r="AC108" s="30"/>
      <c r="AD108" s="30"/>
      <c r="AE108" s="30"/>
      <c r="AF108" s="30"/>
      <c r="AG108" s="30"/>
      <c r="AH108" s="30"/>
      <c r="AI108" s="30"/>
      <c r="AJ108" s="30"/>
      <c r="AK108" s="30"/>
      <c r="AL108" s="30"/>
      <c r="AT108" s="30"/>
      <c r="AU108" s="30"/>
      <c r="AV108" s="30"/>
      <c r="AW108" s="30"/>
      <c r="AX108" s="30"/>
      <c r="AY108" s="30"/>
      <c r="AZ108" s="30"/>
      <c r="BA108" s="30"/>
      <c r="BB108" s="30"/>
    </row>
    <row r="109" spans="1:54" outlineLevel="1" x14ac:dyDescent="0.2">
      <c r="A109" s="80">
        <v>49</v>
      </c>
      <c r="B109" s="81" t="s">
        <v>55</v>
      </c>
      <c r="C109" s="71" t="s">
        <v>17</v>
      </c>
      <c r="D109" s="72" t="s">
        <v>18</v>
      </c>
      <c r="E109" s="73">
        <v>1</v>
      </c>
      <c r="F109" s="84"/>
      <c r="G109" s="84">
        <f>ROUND(E109*F109,2)</f>
        <v>0</v>
      </c>
      <c r="H109" s="77"/>
      <c r="I109" s="77"/>
      <c r="J109" s="77">
        <v>1350</v>
      </c>
      <c r="K109" s="77">
        <f>ROUND(E109*J109,2)</f>
        <v>1350</v>
      </c>
      <c r="L109" s="77">
        <v>0</v>
      </c>
      <c r="M109" s="77">
        <f>ROUND(E109*L109,2)</f>
        <v>0</v>
      </c>
      <c r="N109" s="77">
        <v>21</v>
      </c>
      <c r="O109" s="77">
        <f>I109*(1+N109/100)</f>
        <v>0</v>
      </c>
      <c r="P109" s="77">
        <v>0</v>
      </c>
      <c r="Q109" s="78">
        <f>ROUND(E109*P109,2)</f>
        <v>0</v>
      </c>
      <c r="R109" s="97"/>
      <c r="S109" s="30"/>
      <c r="T109" s="30"/>
      <c r="U109" s="30"/>
      <c r="V109" s="31"/>
      <c r="W109" s="30"/>
      <c r="X109" s="30"/>
      <c r="Y109" s="30"/>
      <c r="Z109" s="30"/>
      <c r="AA109" s="30" t="s">
        <v>12</v>
      </c>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row>
    <row r="110" spans="1:54" ht="12.75" customHeight="1" outlineLevel="1" x14ac:dyDescent="0.2">
      <c r="A110" s="32"/>
      <c r="B110" s="33"/>
      <c r="C110" s="207" t="s">
        <v>200</v>
      </c>
      <c r="D110" s="207"/>
      <c r="E110" s="207"/>
      <c r="F110" s="207"/>
      <c r="G110" s="207"/>
      <c r="H110" s="207"/>
      <c r="I110" s="207"/>
      <c r="J110" s="29"/>
      <c r="K110" s="29"/>
      <c r="L110" s="29"/>
      <c r="M110" s="29"/>
      <c r="N110" s="29"/>
      <c r="O110" s="29"/>
      <c r="P110" s="29"/>
      <c r="Q110" s="29"/>
      <c r="R110" s="97"/>
      <c r="S110" s="30"/>
      <c r="T110" s="30"/>
      <c r="U110" s="30"/>
      <c r="V110" s="30"/>
      <c r="W110" s="30"/>
      <c r="X110" s="30"/>
      <c r="Y110" s="30"/>
      <c r="Z110" s="30"/>
      <c r="AA110" s="30" t="s">
        <v>13</v>
      </c>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row>
    <row r="111" spans="1:54" ht="101.25" outlineLevel="1" x14ac:dyDescent="0.2">
      <c r="A111" s="150">
        <v>50</v>
      </c>
      <c r="B111" s="151" t="s">
        <v>213</v>
      </c>
      <c r="C111" s="152" t="s">
        <v>234</v>
      </c>
      <c r="D111" s="153" t="s">
        <v>11</v>
      </c>
      <c r="E111" s="154">
        <v>3</v>
      </c>
      <c r="F111" s="167"/>
      <c r="G111" s="75">
        <f>ROUND(E111*F111,2)</f>
        <v>0</v>
      </c>
      <c r="H111" s="76"/>
      <c r="I111" s="155"/>
      <c r="J111" s="34">
        <v>1500</v>
      </c>
      <c r="K111" s="34">
        <f>ROUND(E111*J111,2)</f>
        <v>4500</v>
      </c>
      <c r="L111" s="34">
        <v>0</v>
      </c>
      <c r="M111" s="34">
        <f>ROUND(E111*L111,2)</f>
        <v>0</v>
      </c>
      <c r="N111" s="34">
        <v>21</v>
      </c>
      <c r="O111" s="34">
        <f>I111*(1+N111/100)</f>
        <v>0</v>
      </c>
      <c r="P111" s="34">
        <v>0</v>
      </c>
      <c r="Q111" s="35">
        <f>ROUND(E111*P111,2)</f>
        <v>0</v>
      </c>
      <c r="R111" s="97"/>
      <c r="S111" s="30"/>
      <c r="T111" s="30"/>
      <c r="U111" s="30"/>
      <c r="V111" s="31"/>
      <c r="W111" s="30"/>
      <c r="X111" s="30"/>
      <c r="Y111" s="30"/>
      <c r="Z111" s="30"/>
      <c r="AA111" s="30" t="s">
        <v>12</v>
      </c>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row>
    <row r="112" spans="1:54" x14ac:dyDescent="0.2">
      <c r="A112" s="20" t="s">
        <v>6</v>
      </c>
      <c r="B112" s="21" t="s">
        <v>86</v>
      </c>
      <c r="C112" s="22" t="s">
        <v>201</v>
      </c>
      <c r="D112" s="23"/>
      <c r="E112" s="24"/>
      <c r="F112" s="39"/>
      <c r="G112" s="39">
        <f>SUMIF(W113:W128,"&lt;&gt;NOR",G113:G128)</f>
        <v>0</v>
      </c>
      <c r="H112" s="25"/>
      <c r="I112" s="25"/>
      <c r="J112" s="25"/>
      <c r="K112" s="25">
        <f>SUM(K113:K128)</f>
        <v>42500</v>
      </c>
      <c r="L112" s="25"/>
      <c r="M112" s="25">
        <f>SUM(M113:M128)</f>
        <v>0</v>
      </c>
      <c r="N112" s="25"/>
      <c r="O112" s="25">
        <f>SUM(O113:O128)</f>
        <v>0</v>
      </c>
      <c r="P112" s="25"/>
      <c r="Q112" s="25">
        <f>SUM(Q113:Q128)</f>
        <v>0</v>
      </c>
      <c r="R112" s="100"/>
      <c r="U112" s="30"/>
      <c r="AA112" t="s">
        <v>8</v>
      </c>
      <c r="AM112" s="30"/>
      <c r="AN112" s="30"/>
      <c r="AO112" s="30"/>
      <c r="AP112" s="30"/>
      <c r="AQ112" s="30"/>
      <c r="AR112" s="30"/>
      <c r="AS112" s="30"/>
    </row>
    <row r="113" spans="1:54" ht="33.75" outlineLevel="1" x14ac:dyDescent="0.2">
      <c r="A113" s="80">
        <v>51</v>
      </c>
      <c r="B113" s="81" t="s">
        <v>69</v>
      </c>
      <c r="C113" s="71" t="s">
        <v>70</v>
      </c>
      <c r="D113" s="72" t="s">
        <v>11</v>
      </c>
      <c r="E113" s="73">
        <v>1</v>
      </c>
      <c r="F113" s="83"/>
      <c r="G113" s="75">
        <f>ROUND(E113*F113,2)</f>
        <v>0</v>
      </c>
      <c r="H113" s="76"/>
      <c r="I113" s="77"/>
      <c r="J113" s="77">
        <v>5850</v>
      </c>
      <c r="K113" s="77">
        <f>ROUND(E113*J113,2)</f>
        <v>5850</v>
      </c>
      <c r="L113" s="77">
        <v>0</v>
      </c>
      <c r="M113" s="77">
        <f>ROUND(E113*L113,2)</f>
        <v>0</v>
      </c>
      <c r="N113" s="77">
        <v>21</v>
      </c>
      <c r="O113" s="77">
        <f>I113*(1+N113/100)</f>
        <v>0</v>
      </c>
      <c r="P113" s="77">
        <v>0</v>
      </c>
      <c r="Q113" s="78">
        <f>ROUND(E113*P113,2)</f>
        <v>0</v>
      </c>
      <c r="R113" s="97"/>
      <c r="S113" s="30"/>
      <c r="T113" s="30"/>
      <c r="U113" s="30"/>
      <c r="V113" s="31"/>
      <c r="W113" s="30"/>
      <c r="X113" s="30"/>
      <c r="Y113" s="30"/>
      <c r="Z113" s="30"/>
      <c r="AA113" s="30" t="s">
        <v>12</v>
      </c>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row>
    <row r="114" spans="1:54" ht="12.75" customHeight="1" outlineLevel="1" x14ac:dyDescent="0.2">
      <c r="A114" s="32"/>
      <c r="B114" s="33"/>
      <c r="C114" s="207" t="s">
        <v>158</v>
      </c>
      <c r="D114" s="207"/>
      <c r="E114" s="207"/>
      <c r="F114" s="207"/>
      <c r="G114" s="207"/>
      <c r="H114" s="207"/>
      <c r="I114" s="207"/>
      <c r="J114" s="29"/>
      <c r="K114" s="29"/>
      <c r="L114" s="29"/>
      <c r="M114" s="29"/>
      <c r="N114" s="29"/>
      <c r="O114" s="29"/>
      <c r="P114" s="29"/>
      <c r="Q114" s="29"/>
      <c r="R114" s="97"/>
      <c r="S114" s="30"/>
      <c r="T114" s="30"/>
      <c r="U114" s="30"/>
      <c r="V114" s="30"/>
      <c r="W114" s="30"/>
      <c r="X114" s="30"/>
      <c r="Y114" s="30"/>
      <c r="Z114" s="30"/>
      <c r="AA114" s="30" t="s">
        <v>13</v>
      </c>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row>
    <row r="115" spans="1:54" outlineLevel="1" x14ac:dyDescent="0.2">
      <c r="A115" s="80">
        <v>52</v>
      </c>
      <c r="B115" s="81" t="s">
        <v>71</v>
      </c>
      <c r="C115" s="71" t="s">
        <v>72</v>
      </c>
      <c r="D115" s="72" t="s">
        <v>11</v>
      </c>
      <c r="E115" s="73">
        <v>1</v>
      </c>
      <c r="F115" s="83"/>
      <c r="G115" s="75">
        <f>ROUND(E115*F115,2)</f>
        <v>0</v>
      </c>
      <c r="H115" s="76"/>
      <c r="I115" s="77"/>
      <c r="J115" s="77">
        <v>2250</v>
      </c>
      <c r="K115" s="77">
        <f>ROUND(E115*J115,2)</f>
        <v>2250</v>
      </c>
      <c r="L115" s="77">
        <v>0</v>
      </c>
      <c r="M115" s="77">
        <f>ROUND(E115*L115,2)</f>
        <v>0</v>
      </c>
      <c r="N115" s="77">
        <v>21</v>
      </c>
      <c r="O115" s="77">
        <f>I115*(1+N115/100)</f>
        <v>0</v>
      </c>
      <c r="P115" s="77">
        <v>0</v>
      </c>
      <c r="Q115" s="78">
        <f>ROUND(E115*P115,2)</f>
        <v>0</v>
      </c>
      <c r="R115" s="97"/>
      <c r="S115" s="30"/>
      <c r="T115" s="30"/>
      <c r="U115" s="30"/>
      <c r="V115" s="31"/>
      <c r="W115" s="30"/>
      <c r="X115" s="30"/>
      <c r="Y115" s="30"/>
      <c r="Z115" s="30"/>
      <c r="AA115" s="30" t="s">
        <v>12</v>
      </c>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c r="AX115" s="30"/>
      <c r="AY115" s="30"/>
      <c r="AZ115" s="30"/>
      <c r="BA115" s="30"/>
      <c r="BB115" s="30"/>
    </row>
    <row r="116" spans="1:54" ht="12.75" customHeight="1" outlineLevel="1" x14ac:dyDescent="0.2">
      <c r="A116" s="32"/>
      <c r="B116" s="33"/>
      <c r="C116" s="207" t="s">
        <v>168</v>
      </c>
      <c r="D116" s="207"/>
      <c r="E116" s="207"/>
      <c r="F116" s="207"/>
      <c r="G116" s="207"/>
      <c r="H116" s="207"/>
      <c r="I116" s="207"/>
      <c r="J116" s="29"/>
      <c r="K116" s="29"/>
      <c r="L116" s="29"/>
      <c r="M116" s="29"/>
      <c r="N116" s="29"/>
      <c r="O116" s="29"/>
      <c r="P116" s="29"/>
      <c r="Q116" s="29"/>
      <c r="R116" s="97"/>
      <c r="S116" s="30"/>
      <c r="T116" s="30"/>
      <c r="U116" s="30"/>
      <c r="V116" s="30"/>
      <c r="W116" s="30"/>
      <c r="X116" s="30"/>
      <c r="Y116" s="30"/>
      <c r="Z116" s="30"/>
      <c r="AA116" s="30" t="s">
        <v>13</v>
      </c>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row>
    <row r="117" spans="1:54" outlineLevel="1" x14ac:dyDescent="0.2">
      <c r="A117" s="80">
        <v>53</v>
      </c>
      <c r="B117" s="81" t="s">
        <v>22</v>
      </c>
      <c r="C117" s="71" t="s">
        <v>23</v>
      </c>
      <c r="D117" s="72" t="s">
        <v>11</v>
      </c>
      <c r="E117" s="73">
        <v>1</v>
      </c>
      <c r="F117" s="83"/>
      <c r="G117" s="75">
        <f>ROUND(E117*F117,2)</f>
        <v>0</v>
      </c>
      <c r="H117" s="76"/>
      <c r="I117" s="77"/>
      <c r="J117" s="77">
        <v>3150</v>
      </c>
      <c r="K117" s="77">
        <f>ROUND(E117*J117,2)</f>
        <v>3150</v>
      </c>
      <c r="L117" s="77">
        <v>0</v>
      </c>
      <c r="M117" s="77">
        <f>ROUND(E117*L117,2)</f>
        <v>0</v>
      </c>
      <c r="N117" s="77">
        <v>21</v>
      </c>
      <c r="O117" s="77">
        <f>I117*(1+N117/100)</f>
        <v>0</v>
      </c>
      <c r="P117" s="77">
        <v>0</v>
      </c>
      <c r="Q117" s="78">
        <f>ROUND(E117*P117,2)</f>
        <v>0</v>
      </c>
      <c r="R117" s="97"/>
      <c r="S117" s="30"/>
      <c r="T117" s="30"/>
      <c r="U117" s="30"/>
      <c r="V117" s="31"/>
      <c r="W117" s="30"/>
      <c r="X117" s="30"/>
      <c r="Y117" s="30"/>
      <c r="Z117" s="30"/>
      <c r="AA117" s="30" t="s">
        <v>12</v>
      </c>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row>
    <row r="118" spans="1:54" ht="12.75" customHeight="1" outlineLevel="1" x14ac:dyDescent="0.2">
      <c r="A118" s="32"/>
      <c r="B118" s="33"/>
      <c r="C118" s="207" t="s">
        <v>160</v>
      </c>
      <c r="D118" s="207"/>
      <c r="E118" s="207"/>
      <c r="F118" s="207"/>
      <c r="G118" s="207"/>
      <c r="H118" s="207"/>
      <c r="I118" s="207"/>
      <c r="J118" s="29"/>
      <c r="K118" s="29"/>
      <c r="L118" s="29"/>
      <c r="M118" s="29"/>
      <c r="N118" s="29"/>
      <c r="O118" s="29"/>
      <c r="P118" s="29"/>
      <c r="Q118" s="29"/>
      <c r="R118" s="97"/>
      <c r="S118" s="30"/>
      <c r="T118" s="30"/>
      <c r="U118" s="30"/>
      <c r="V118" s="30"/>
      <c r="W118" s="30"/>
      <c r="X118" s="30"/>
      <c r="Y118" s="30"/>
      <c r="Z118" s="30"/>
      <c r="AA118" s="30" t="s">
        <v>13</v>
      </c>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row>
    <row r="119" spans="1:54" outlineLevel="1" x14ac:dyDescent="0.2">
      <c r="A119" s="80">
        <v>54</v>
      </c>
      <c r="B119" s="81" t="s">
        <v>83</v>
      </c>
      <c r="C119" s="71" t="s">
        <v>76</v>
      </c>
      <c r="D119" s="72" t="s">
        <v>11</v>
      </c>
      <c r="E119" s="73">
        <v>4</v>
      </c>
      <c r="F119" s="83"/>
      <c r="G119" s="75">
        <f>ROUND(E119*F119,2)</f>
        <v>0</v>
      </c>
      <c r="H119" s="76"/>
      <c r="I119" s="79"/>
      <c r="J119" s="76">
        <v>4050</v>
      </c>
      <c r="K119" s="77">
        <f>ROUND(E119*J119,2)</f>
        <v>16200</v>
      </c>
      <c r="L119" s="77">
        <v>0</v>
      </c>
      <c r="M119" s="77">
        <f>ROUND(E119*L119,2)</f>
        <v>0</v>
      </c>
      <c r="N119" s="77">
        <v>21</v>
      </c>
      <c r="O119" s="77">
        <f>I119*(1+N119/100)</f>
        <v>0</v>
      </c>
      <c r="P119" s="77">
        <v>0</v>
      </c>
      <c r="Q119" s="78">
        <f>ROUND(E119*P119,2)</f>
        <v>0</v>
      </c>
      <c r="R119" s="97"/>
      <c r="S119" s="30"/>
      <c r="T119" s="30"/>
      <c r="U119" s="30"/>
      <c r="V119" s="31"/>
      <c r="W119" s="30"/>
      <c r="X119" s="30"/>
      <c r="Y119" s="30"/>
      <c r="Z119" s="30"/>
      <c r="AA119" s="30" t="s">
        <v>12</v>
      </c>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row>
    <row r="120" spans="1:54" ht="12.75" customHeight="1" outlineLevel="1" x14ac:dyDescent="0.2">
      <c r="A120" s="32"/>
      <c r="B120" s="33"/>
      <c r="C120" s="205" t="s">
        <v>199</v>
      </c>
      <c r="D120" s="205"/>
      <c r="E120" s="205"/>
      <c r="F120" s="205"/>
      <c r="G120" s="205"/>
      <c r="H120" s="205"/>
      <c r="I120" s="206"/>
      <c r="J120" s="29"/>
      <c r="K120" s="29"/>
      <c r="L120" s="29"/>
      <c r="M120" s="29"/>
      <c r="N120" s="29"/>
      <c r="O120" s="29"/>
      <c r="P120" s="29"/>
      <c r="Q120" s="29"/>
      <c r="R120" s="97"/>
      <c r="S120" s="30"/>
      <c r="T120" s="30"/>
      <c r="U120" s="30"/>
      <c r="V120" s="30"/>
      <c r="W120" s="30"/>
      <c r="X120" s="30"/>
      <c r="Y120" s="30"/>
      <c r="Z120" s="30"/>
      <c r="AA120" s="30" t="s">
        <v>13</v>
      </c>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30"/>
      <c r="AX120" s="30"/>
      <c r="AY120" s="30"/>
      <c r="AZ120" s="30"/>
      <c r="BA120" s="30"/>
      <c r="BB120" s="30"/>
    </row>
    <row r="121" spans="1:54" outlineLevel="1" x14ac:dyDescent="0.2">
      <c r="A121" s="80">
        <v>55</v>
      </c>
      <c r="B121" s="81" t="s">
        <v>87</v>
      </c>
      <c r="C121" s="71" t="s">
        <v>88</v>
      </c>
      <c r="D121" s="72" t="s">
        <v>11</v>
      </c>
      <c r="E121" s="73">
        <v>1</v>
      </c>
      <c r="F121" s="83"/>
      <c r="G121" s="75">
        <f>ROUND(E121*F121,2)</f>
        <v>0</v>
      </c>
      <c r="H121" s="76"/>
      <c r="I121" s="79"/>
      <c r="J121" s="76">
        <v>5850</v>
      </c>
      <c r="K121" s="77">
        <f>ROUND(E121*J121,2)</f>
        <v>5850</v>
      </c>
      <c r="L121" s="77">
        <v>0</v>
      </c>
      <c r="M121" s="77">
        <f>ROUND(E121*L121,2)</f>
        <v>0</v>
      </c>
      <c r="N121" s="77">
        <v>21</v>
      </c>
      <c r="O121" s="77">
        <f>I121*(1+N121/100)</f>
        <v>0</v>
      </c>
      <c r="P121" s="77">
        <v>0</v>
      </c>
      <c r="Q121" s="78">
        <f>ROUND(E121*P121,2)</f>
        <v>0</v>
      </c>
      <c r="R121" s="97"/>
      <c r="S121" s="30"/>
      <c r="T121" s="30"/>
      <c r="U121" s="30"/>
      <c r="V121" s="31"/>
      <c r="W121" s="30"/>
      <c r="X121" s="30"/>
      <c r="Y121" s="30"/>
      <c r="Z121" s="30"/>
      <c r="AA121" s="30" t="s">
        <v>12</v>
      </c>
      <c r="AB121" s="30"/>
      <c r="AC121" s="30"/>
      <c r="AD121" s="30"/>
      <c r="AE121" s="30"/>
      <c r="AF121" s="30"/>
      <c r="AG121" s="30"/>
      <c r="AH121" s="30"/>
      <c r="AI121" s="30"/>
      <c r="AJ121" s="30"/>
      <c r="AK121" s="30"/>
      <c r="AL121" s="30"/>
      <c r="AM121" s="30"/>
      <c r="AN121" s="30"/>
      <c r="AO121" s="30"/>
      <c r="AP121" s="30"/>
      <c r="AQ121" s="30"/>
      <c r="AR121" s="30"/>
      <c r="AS121" s="30"/>
      <c r="AT121" s="30"/>
      <c r="AU121" s="30"/>
      <c r="AV121" s="30"/>
      <c r="AW121" s="30"/>
      <c r="AX121" s="30"/>
      <c r="AY121" s="30"/>
      <c r="AZ121" s="30"/>
      <c r="BA121" s="30"/>
      <c r="BB121" s="30"/>
    </row>
    <row r="122" spans="1:54" ht="12.75" customHeight="1" outlineLevel="1" x14ac:dyDescent="0.2">
      <c r="A122" s="32"/>
      <c r="B122" s="33"/>
      <c r="C122" s="205" t="s">
        <v>170</v>
      </c>
      <c r="D122" s="205"/>
      <c r="E122" s="205"/>
      <c r="F122" s="205"/>
      <c r="G122" s="205"/>
      <c r="H122" s="205"/>
      <c r="I122" s="206"/>
      <c r="J122" s="29"/>
      <c r="K122" s="29"/>
      <c r="L122" s="29"/>
      <c r="M122" s="29"/>
      <c r="N122" s="29"/>
      <c r="O122" s="29"/>
      <c r="P122" s="29"/>
      <c r="Q122" s="29"/>
      <c r="R122" s="97"/>
      <c r="S122" s="30"/>
      <c r="T122" s="30"/>
      <c r="U122" s="30"/>
      <c r="V122" s="30"/>
      <c r="W122" s="30"/>
      <c r="X122" s="30"/>
      <c r="Y122" s="30"/>
      <c r="Z122" s="30"/>
      <c r="AA122" s="30" t="s">
        <v>13</v>
      </c>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row>
    <row r="123" spans="1:54" outlineLevel="1" x14ac:dyDescent="0.2">
      <c r="A123" s="80">
        <v>56</v>
      </c>
      <c r="B123" s="81" t="s">
        <v>55</v>
      </c>
      <c r="C123" s="71" t="s">
        <v>17</v>
      </c>
      <c r="D123" s="72" t="s">
        <v>18</v>
      </c>
      <c r="E123" s="73">
        <v>1</v>
      </c>
      <c r="F123" s="83"/>
      <c r="G123" s="75">
        <f>ROUND(E123*F123,2)</f>
        <v>0</v>
      </c>
      <c r="H123" s="76"/>
      <c r="I123" s="79"/>
      <c r="J123" s="76">
        <v>1350</v>
      </c>
      <c r="K123" s="77">
        <f>ROUND(E123*J123,2)</f>
        <v>1350</v>
      </c>
      <c r="L123" s="77">
        <v>0</v>
      </c>
      <c r="M123" s="77">
        <f>ROUND(E123*L123,2)</f>
        <v>0</v>
      </c>
      <c r="N123" s="77">
        <v>21</v>
      </c>
      <c r="O123" s="77">
        <f>I123*(1+N123/100)</f>
        <v>0</v>
      </c>
      <c r="P123" s="77">
        <v>0</v>
      </c>
      <c r="Q123" s="78">
        <f>ROUND(E123*P123,2)</f>
        <v>0</v>
      </c>
      <c r="R123" s="97"/>
      <c r="S123" s="30"/>
      <c r="T123" s="30"/>
      <c r="U123" s="30"/>
      <c r="V123" s="31"/>
      <c r="W123" s="30"/>
      <c r="X123" s="30"/>
      <c r="Y123" s="30"/>
      <c r="Z123" s="30"/>
      <c r="AA123" s="30" t="s">
        <v>12</v>
      </c>
      <c r="AB123" s="30"/>
      <c r="AC123" s="30"/>
      <c r="AD123" s="30"/>
      <c r="AE123" s="30"/>
      <c r="AF123" s="30"/>
      <c r="AG123" s="30"/>
      <c r="AH123" s="30"/>
      <c r="AI123" s="30"/>
      <c r="AJ123" s="30"/>
      <c r="AK123" s="30"/>
      <c r="AL123" s="30"/>
      <c r="AM123" s="30"/>
      <c r="AN123" s="30"/>
      <c r="AO123" s="30"/>
      <c r="AP123" s="30"/>
      <c r="AQ123" s="30"/>
      <c r="AR123" s="30"/>
      <c r="AS123" s="30"/>
      <c r="AT123" s="30"/>
      <c r="AU123" s="30"/>
      <c r="AV123" s="30"/>
      <c r="AW123" s="30"/>
      <c r="AX123" s="30"/>
      <c r="AY123" s="30"/>
      <c r="AZ123" s="30"/>
      <c r="BA123" s="30"/>
      <c r="BB123" s="30"/>
    </row>
    <row r="124" spans="1:54" ht="12.75" customHeight="1" outlineLevel="1" x14ac:dyDescent="0.2">
      <c r="A124" s="32"/>
      <c r="B124" s="33"/>
      <c r="C124" s="205" t="s">
        <v>200</v>
      </c>
      <c r="D124" s="205"/>
      <c r="E124" s="205"/>
      <c r="F124" s="205"/>
      <c r="G124" s="205"/>
      <c r="H124" s="205"/>
      <c r="I124" s="206"/>
      <c r="J124" s="29"/>
      <c r="K124" s="29"/>
      <c r="L124" s="29"/>
      <c r="M124" s="29"/>
      <c r="N124" s="29"/>
      <c r="O124" s="29"/>
      <c r="P124" s="29"/>
      <c r="Q124" s="29"/>
      <c r="R124" s="97"/>
      <c r="S124" s="30"/>
      <c r="T124" s="30"/>
      <c r="U124" s="30"/>
      <c r="V124" s="30"/>
      <c r="W124" s="30"/>
      <c r="X124" s="30"/>
      <c r="Y124" s="30"/>
      <c r="Z124" s="30"/>
      <c r="AA124" s="30" t="s">
        <v>13</v>
      </c>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row>
    <row r="125" spans="1:54" outlineLevel="1" x14ac:dyDescent="0.2">
      <c r="A125" s="80">
        <v>57</v>
      </c>
      <c r="B125" s="81" t="s">
        <v>89</v>
      </c>
      <c r="C125" s="71" t="s">
        <v>78</v>
      </c>
      <c r="D125" s="72" t="s">
        <v>11</v>
      </c>
      <c r="E125" s="73">
        <v>1</v>
      </c>
      <c r="F125" s="83"/>
      <c r="G125" s="75">
        <f>ROUND(E125*F125,2)</f>
        <v>0</v>
      </c>
      <c r="H125" s="76"/>
      <c r="I125" s="79"/>
      <c r="J125" s="76">
        <v>3150</v>
      </c>
      <c r="K125" s="77">
        <f>ROUND(E125*J125,2)</f>
        <v>3150</v>
      </c>
      <c r="L125" s="77">
        <v>0</v>
      </c>
      <c r="M125" s="77">
        <f>ROUND(E125*L125,2)</f>
        <v>0</v>
      </c>
      <c r="N125" s="77">
        <v>21</v>
      </c>
      <c r="O125" s="77">
        <f>I125*(1+N125/100)</f>
        <v>0</v>
      </c>
      <c r="P125" s="77">
        <v>0</v>
      </c>
      <c r="Q125" s="78">
        <f>ROUND(E125*P125,2)</f>
        <v>0</v>
      </c>
      <c r="R125" s="97"/>
      <c r="S125" s="30"/>
      <c r="T125" s="30"/>
      <c r="U125" s="30"/>
      <c r="V125" s="31"/>
      <c r="W125" s="30"/>
      <c r="X125" s="30"/>
      <c r="Y125" s="30"/>
      <c r="Z125" s="30"/>
      <c r="AA125" s="30" t="s">
        <v>12</v>
      </c>
      <c r="AB125" s="30"/>
      <c r="AC125" s="30"/>
      <c r="AD125" s="30"/>
      <c r="AE125" s="30"/>
      <c r="AF125" s="30"/>
      <c r="AG125" s="30"/>
      <c r="AH125" s="30"/>
      <c r="AI125" s="30"/>
      <c r="AJ125" s="30"/>
      <c r="AK125" s="30"/>
      <c r="AL125" s="30"/>
      <c r="AT125" s="30"/>
      <c r="AU125" s="30"/>
      <c r="AV125" s="30"/>
      <c r="AW125" s="30"/>
      <c r="AX125" s="30"/>
      <c r="AY125" s="30"/>
      <c r="AZ125" s="30"/>
      <c r="BA125" s="30"/>
      <c r="BB125" s="30"/>
    </row>
    <row r="126" spans="1:54" ht="12.75" customHeight="1" outlineLevel="1" x14ac:dyDescent="0.2">
      <c r="A126" s="32"/>
      <c r="B126" s="33"/>
      <c r="C126" s="205" t="s">
        <v>173</v>
      </c>
      <c r="D126" s="205"/>
      <c r="E126" s="205"/>
      <c r="F126" s="205"/>
      <c r="G126" s="205"/>
      <c r="H126" s="205"/>
      <c r="I126" s="206"/>
      <c r="J126" s="29"/>
      <c r="K126" s="29"/>
      <c r="L126" s="29"/>
      <c r="M126" s="29"/>
      <c r="N126" s="29"/>
      <c r="O126" s="29"/>
      <c r="P126" s="29"/>
      <c r="Q126" s="29"/>
      <c r="R126" s="97"/>
      <c r="S126" s="30"/>
      <c r="T126" s="30"/>
      <c r="U126" s="30"/>
      <c r="V126" s="30"/>
      <c r="W126" s="30"/>
      <c r="X126" s="30"/>
      <c r="Y126" s="30"/>
      <c r="Z126" s="30"/>
      <c r="AA126" s="30" t="s">
        <v>13</v>
      </c>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row>
    <row r="127" spans="1:54" ht="101.25" outlineLevel="1" x14ac:dyDescent="0.2">
      <c r="A127" s="150">
        <v>58</v>
      </c>
      <c r="B127" s="151" t="s">
        <v>213</v>
      </c>
      <c r="C127" s="152" t="s">
        <v>234</v>
      </c>
      <c r="D127" s="153" t="s">
        <v>11</v>
      </c>
      <c r="E127" s="154">
        <v>1</v>
      </c>
      <c r="F127" s="74"/>
      <c r="G127" s="75">
        <f>ROUND(E127*F127,2)</f>
        <v>0</v>
      </c>
      <c r="H127" s="76"/>
      <c r="I127" s="79"/>
      <c r="J127" s="101">
        <v>1500</v>
      </c>
      <c r="K127" s="34">
        <f>ROUND(E127*J127,2)</f>
        <v>1500</v>
      </c>
      <c r="L127" s="34">
        <v>0</v>
      </c>
      <c r="M127" s="34">
        <f>ROUND(E127*L127,2)</f>
        <v>0</v>
      </c>
      <c r="N127" s="34">
        <v>21</v>
      </c>
      <c r="O127" s="34">
        <f>I127*(1+N127/100)</f>
        <v>0</v>
      </c>
      <c r="P127" s="34">
        <v>0</v>
      </c>
      <c r="Q127" s="35">
        <f>ROUND(E127*P127,2)</f>
        <v>0</v>
      </c>
      <c r="R127" s="97"/>
      <c r="S127" s="30"/>
      <c r="T127" s="30"/>
      <c r="U127" s="30"/>
      <c r="V127" s="31"/>
      <c r="W127" s="30"/>
      <c r="X127" s="30"/>
      <c r="Y127" s="30"/>
      <c r="Z127" s="30"/>
      <c r="AA127" s="30" t="s">
        <v>12</v>
      </c>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30"/>
      <c r="AX127" s="30"/>
      <c r="AY127" s="30"/>
      <c r="AZ127" s="30"/>
      <c r="BA127" s="30"/>
      <c r="BB127" s="30"/>
    </row>
    <row r="128" spans="1:54" ht="56.25" outlineLevel="1" x14ac:dyDescent="0.2">
      <c r="A128" s="150">
        <v>59</v>
      </c>
      <c r="B128" s="157" t="s">
        <v>240</v>
      </c>
      <c r="C128" s="158" t="s">
        <v>235</v>
      </c>
      <c r="D128" s="153" t="s">
        <v>11</v>
      </c>
      <c r="E128" s="154">
        <v>4</v>
      </c>
      <c r="F128" s="74"/>
      <c r="G128" s="75">
        <f>ROUND(E128*F128,2)</f>
        <v>0</v>
      </c>
      <c r="H128" s="76"/>
      <c r="I128" s="155"/>
      <c r="J128" s="34">
        <v>800</v>
      </c>
      <c r="K128" s="34">
        <f>ROUND(E128*J128,2)</f>
        <v>3200</v>
      </c>
      <c r="L128" s="34">
        <v>0</v>
      </c>
      <c r="M128" s="34">
        <f>ROUND(E128*L128,2)</f>
        <v>0</v>
      </c>
      <c r="N128" s="34">
        <v>21</v>
      </c>
      <c r="O128" s="34">
        <f>I128*(1+N128/100)</f>
        <v>0</v>
      </c>
      <c r="P128" s="34">
        <v>0</v>
      </c>
      <c r="Q128" s="35">
        <f>ROUND(E128*P128,2)</f>
        <v>0</v>
      </c>
      <c r="R128" s="97"/>
      <c r="S128" s="30"/>
      <c r="T128" s="30"/>
      <c r="U128" s="30"/>
      <c r="V128" s="31"/>
      <c r="W128" s="30"/>
      <c r="X128" s="30"/>
      <c r="Y128" s="30"/>
      <c r="Z128" s="30"/>
      <c r="AA128" s="30" t="s">
        <v>12</v>
      </c>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30"/>
      <c r="AX128" s="30"/>
      <c r="AY128" s="30"/>
      <c r="AZ128" s="30"/>
      <c r="BA128" s="30"/>
      <c r="BB128" s="30"/>
    </row>
    <row r="129" spans="1:54" x14ac:dyDescent="0.2">
      <c r="A129" s="20" t="s">
        <v>6</v>
      </c>
      <c r="B129" s="21" t="s">
        <v>90</v>
      </c>
      <c r="C129" s="22" t="s">
        <v>202</v>
      </c>
      <c r="D129" s="23"/>
      <c r="E129" s="24"/>
      <c r="F129" s="39"/>
      <c r="G129" s="39">
        <f>SUMIF(W130:W140,"&lt;&gt;NOR",G130:G140)</f>
        <v>0</v>
      </c>
      <c r="H129" s="25"/>
      <c r="I129" s="25"/>
      <c r="J129" s="25"/>
      <c r="K129" s="25">
        <f>SUM(K130:K140)</f>
        <v>43950</v>
      </c>
      <c r="L129" s="25"/>
      <c r="M129" s="25">
        <f>SUM(M130:M140)</f>
        <v>0</v>
      </c>
      <c r="N129" s="25"/>
      <c r="O129" s="25">
        <f>SUM(O130:O140)</f>
        <v>0</v>
      </c>
      <c r="P129" s="25"/>
      <c r="Q129" s="25">
        <f>SUM(Q130:Q140)</f>
        <v>0</v>
      </c>
      <c r="R129" s="100"/>
      <c r="U129" s="30"/>
      <c r="AA129" t="s">
        <v>8</v>
      </c>
      <c r="AM129" s="30"/>
      <c r="AN129" s="30"/>
      <c r="AO129" s="30"/>
      <c r="AP129" s="30"/>
      <c r="AQ129" s="30"/>
      <c r="AR129" s="30"/>
      <c r="AS129" s="30"/>
    </row>
    <row r="130" spans="1:54" ht="33.75" outlineLevel="1" x14ac:dyDescent="0.2">
      <c r="A130" s="80">
        <v>60</v>
      </c>
      <c r="B130" s="81" t="s">
        <v>69</v>
      </c>
      <c r="C130" s="71" t="s">
        <v>70</v>
      </c>
      <c r="D130" s="72" t="s">
        <v>11</v>
      </c>
      <c r="E130" s="73">
        <v>2</v>
      </c>
      <c r="F130" s="83"/>
      <c r="G130" s="75">
        <f>ROUND(E130*F130,2)</f>
        <v>0</v>
      </c>
      <c r="H130" s="76"/>
      <c r="I130" s="77"/>
      <c r="J130" s="77">
        <v>5850</v>
      </c>
      <c r="K130" s="77">
        <f>ROUND(E130*J130,2)</f>
        <v>11700</v>
      </c>
      <c r="L130" s="77">
        <v>0</v>
      </c>
      <c r="M130" s="77">
        <f>ROUND(E130*L130,2)</f>
        <v>0</v>
      </c>
      <c r="N130" s="77">
        <v>21</v>
      </c>
      <c r="O130" s="77">
        <f>I130*(1+N130/100)</f>
        <v>0</v>
      </c>
      <c r="P130" s="77">
        <v>0</v>
      </c>
      <c r="Q130" s="78">
        <f>ROUND(E130*P130,2)</f>
        <v>0</v>
      </c>
      <c r="R130" s="97"/>
      <c r="S130" s="30"/>
      <c r="T130" s="30"/>
      <c r="U130" s="30"/>
      <c r="V130" s="31"/>
      <c r="W130" s="30"/>
      <c r="X130" s="30"/>
      <c r="Y130" s="30"/>
      <c r="Z130" s="30"/>
      <c r="AA130" s="30" t="s">
        <v>12</v>
      </c>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row>
    <row r="131" spans="1:54" ht="12.75" customHeight="1" outlineLevel="1" x14ac:dyDescent="0.2">
      <c r="A131" s="32"/>
      <c r="B131" s="33"/>
      <c r="C131" s="207" t="s">
        <v>158</v>
      </c>
      <c r="D131" s="207"/>
      <c r="E131" s="207"/>
      <c r="F131" s="207"/>
      <c r="G131" s="207"/>
      <c r="H131" s="207"/>
      <c r="I131" s="207"/>
      <c r="J131" s="29"/>
      <c r="K131" s="29"/>
      <c r="L131" s="29"/>
      <c r="M131" s="29"/>
      <c r="N131" s="29"/>
      <c r="O131" s="29"/>
      <c r="P131" s="29"/>
      <c r="Q131" s="29"/>
      <c r="R131" s="97"/>
      <c r="S131" s="30"/>
      <c r="T131" s="30"/>
      <c r="U131" s="30"/>
      <c r="V131" s="30"/>
      <c r="W131" s="30"/>
      <c r="X131" s="30"/>
      <c r="Y131" s="30"/>
      <c r="Z131" s="30"/>
      <c r="AA131" s="30" t="s">
        <v>13</v>
      </c>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30"/>
      <c r="AX131" s="30"/>
      <c r="AY131" s="30"/>
      <c r="AZ131" s="30"/>
      <c r="BA131" s="30"/>
      <c r="BB131" s="30"/>
    </row>
    <row r="132" spans="1:54" outlineLevel="1" x14ac:dyDescent="0.2">
      <c r="A132" s="80">
        <v>61</v>
      </c>
      <c r="B132" s="81" t="s">
        <v>22</v>
      </c>
      <c r="C132" s="71" t="s">
        <v>23</v>
      </c>
      <c r="D132" s="72" t="s">
        <v>11</v>
      </c>
      <c r="E132" s="73">
        <v>2</v>
      </c>
      <c r="F132" s="83"/>
      <c r="G132" s="75">
        <f>ROUND(E132*F132,2)</f>
        <v>0</v>
      </c>
      <c r="H132" s="76"/>
      <c r="I132" s="77"/>
      <c r="J132" s="77">
        <v>3150</v>
      </c>
      <c r="K132" s="77">
        <f>ROUND(E132*J132,2)</f>
        <v>6300</v>
      </c>
      <c r="L132" s="77">
        <v>0</v>
      </c>
      <c r="M132" s="77">
        <f>ROUND(E132*L132,2)</f>
        <v>0</v>
      </c>
      <c r="N132" s="77">
        <v>21</v>
      </c>
      <c r="O132" s="77">
        <f>I132*(1+N132/100)</f>
        <v>0</v>
      </c>
      <c r="P132" s="77">
        <v>0</v>
      </c>
      <c r="Q132" s="78">
        <f>ROUND(E132*P132,2)</f>
        <v>0</v>
      </c>
      <c r="R132" s="97"/>
      <c r="S132" s="30"/>
      <c r="T132" s="30"/>
      <c r="U132" s="30"/>
      <c r="V132" s="31"/>
      <c r="W132" s="30"/>
      <c r="X132" s="30"/>
      <c r="Y132" s="30"/>
      <c r="Z132" s="30"/>
      <c r="AA132" s="30" t="s">
        <v>12</v>
      </c>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30"/>
      <c r="AX132" s="30"/>
      <c r="AY132" s="30"/>
      <c r="AZ132" s="30"/>
      <c r="BA132" s="30"/>
      <c r="BB132" s="30"/>
    </row>
    <row r="133" spans="1:54" ht="12.75" customHeight="1" outlineLevel="1" x14ac:dyDescent="0.2">
      <c r="A133" s="32"/>
      <c r="B133" s="33"/>
      <c r="C133" s="207" t="s">
        <v>159</v>
      </c>
      <c r="D133" s="207"/>
      <c r="E133" s="207"/>
      <c r="F133" s="207"/>
      <c r="G133" s="207"/>
      <c r="H133" s="207"/>
      <c r="I133" s="207"/>
      <c r="J133" s="29"/>
      <c r="K133" s="29"/>
      <c r="L133" s="29"/>
      <c r="M133" s="29"/>
      <c r="N133" s="29"/>
      <c r="O133" s="29"/>
      <c r="P133" s="29"/>
      <c r="Q133" s="29"/>
      <c r="R133" s="97"/>
      <c r="S133" s="30"/>
      <c r="T133" s="30"/>
      <c r="U133" s="30"/>
      <c r="V133" s="30"/>
      <c r="W133" s="30"/>
      <c r="X133" s="30"/>
      <c r="Y133" s="30"/>
      <c r="Z133" s="30"/>
      <c r="AA133" s="30" t="s">
        <v>13</v>
      </c>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row>
    <row r="134" spans="1:54" outlineLevel="1" x14ac:dyDescent="0.2">
      <c r="A134" s="80">
        <v>62</v>
      </c>
      <c r="B134" s="81" t="s">
        <v>91</v>
      </c>
      <c r="C134" s="71" t="s">
        <v>74</v>
      </c>
      <c r="D134" s="72" t="s">
        <v>11</v>
      </c>
      <c r="E134" s="73">
        <v>2</v>
      </c>
      <c r="F134" s="83"/>
      <c r="G134" s="75">
        <f>ROUND(E134*F134,2)</f>
        <v>0</v>
      </c>
      <c r="H134" s="76"/>
      <c r="I134" s="77"/>
      <c r="J134" s="77">
        <v>3600</v>
      </c>
      <c r="K134" s="77">
        <f>ROUND(E134*J134,2)</f>
        <v>7200</v>
      </c>
      <c r="L134" s="77">
        <v>0</v>
      </c>
      <c r="M134" s="77">
        <f>ROUND(E134*L134,2)</f>
        <v>0</v>
      </c>
      <c r="N134" s="77">
        <v>21</v>
      </c>
      <c r="O134" s="77">
        <f>I134*(1+N134/100)</f>
        <v>0</v>
      </c>
      <c r="P134" s="77">
        <v>0</v>
      </c>
      <c r="Q134" s="78">
        <f>ROUND(E134*P134,2)</f>
        <v>0</v>
      </c>
      <c r="R134" s="97"/>
      <c r="S134" s="30"/>
      <c r="T134" s="30"/>
      <c r="U134" s="30"/>
      <c r="V134" s="31"/>
      <c r="W134" s="30"/>
      <c r="X134" s="30"/>
      <c r="Y134" s="30"/>
      <c r="Z134" s="30"/>
      <c r="AA134" s="30" t="s">
        <v>12</v>
      </c>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30"/>
      <c r="AX134" s="30"/>
      <c r="AY134" s="30"/>
      <c r="AZ134" s="30"/>
      <c r="BA134" s="30"/>
      <c r="BB134" s="30"/>
    </row>
    <row r="135" spans="1:54" ht="12.75" customHeight="1" outlineLevel="1" x14ac:dyDescent="0.2">
      <c r="A135" s="32"/>
      <c r="B135" s="33"/>
      <c r="C135" s="207" t="s">
        <v>160</v>
      </c>
      <c r="D135" s="207"/>
      <c r="E135" s="207"/>
      <c r="F135" s="207"/>
      <c r="G135" s="207"/>
      <c r="H135" s="207"/>
      <c r="I135" s="207"/>
      <c r="J135" s="29"/>
      <c r="K135" s="29"/>
      <c r="L135" s="29"/>
      <c r="M135" s="29"/>
      <c r="N135" s="29"/>
      <c r="O135" s="29"/>
      <c r="P135" s="29"/>
      <c r="Q135" s="29"/>
      <c r="R135" s="97"/>
      <c r="S135" s="30"/>
      <c r="T135" s="30"/>
      <c r="U135" s="30"/>
      <c r="V135" s="30"/>
      <c r="W135" s="30"/>
      <c r="X135" s="30"/>
      <c r="Y135" s="30"/>
      <c r="Z135" s="30"/>
      <c r="AA135" s="30" t="s">
        <v>13</v>
      </c>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30"/>
      <c r="AX135" s="30"/>
      <c r="AY135" s="30"/>
      <c r="AZ135" s="30"/>
      <c r="BA135" s="30"/>
      <c r="BB135" s="30"/>
    </row>
    <row r="136" spans="1:54" outlineLevel="1" x14ac:dyDescent="0.2">
      <c r="A136" s="80">
        <v>63</v>
      </c>
      <c r="B136" s="81" t="s">
        <v>92</v>
      </c>
      <c r="C136" s="71" t="s">
        <v>76</v>
      </c>
      <c r="D136" s="72" t="s">
        <v>11</v>
      </c>
      <c r="E136" s="73">
        <v>2</v>
      </c>
      <c r="F136" s="83"/>
      <c r="G136" s="75">
        <f>ROUND(E136*F136,2)</f>
        <v>0</v>
      </c>
      <c r="H136" s="76"/>
      <c r="I136" s="77"/>
      <c r="J136" s="77">
        <v>7200</v>
      </c>
      <c r="K136" s="77">
        <f>ROUND(E136*J136,2)</f>
        <v>14400</v>
      </c>
      <c r="L136" s="77">
        <v>0</v>
      </c>
      <c r="M136" s="77">
        <f>ROUND(E136*L136,2)</f>
        <v>0</v>
      </c>
      <c r="N136" s="77">
        <v>21</v>
      </c>
      <c r="O136" s="77">
        <f>I136*(1+N136/100)</f>
        <v>0</v>
      </c>
      <c r="P136" s="77">
        <v>0</v>
      </c>
      <c r="Q136" s="78">
        <f>ROUND(E136*P136,2)</f>
        <v>0</v>
      </c>
      <c r="R136" s="97"/>
      <c r="S136" s="30"/>
      <c r="T136" s="30"/>
      <c r="U136" s="30"/>
      <c r="V136" s="31"/>
      <c r="W136" s="30"/>
      <c r="X136" s="30"/>
      <c r="Y136" s="30"/>
      <c r="Z136" s="30"/>
      <c r="AA136" s="30" t="s">
        <v>12</v>
      </c>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row>
    <row r="137" spans="1:54" ht="12.75" customHeight="1" outlineLevel="1" x14ac:dyDescent="0.2">
      <c r="A137" s="32"/>
      <c r="B137" s="33"/>
      <c r="C137" s="207" t="s">
        <v>199</v>
      </c>
      <c r="D137" s="207"/>
      <c r="E137" s="207"/>
      <c r="F137" s="207"/>
      <c r="G137" s="207"/>
      <c r="H137" s="207"/>
      <c r="I137" s="207"/>
      <c r="J137" s="29"/>
      <c r="K137" s="29"/>
      <c r="L137" s="29"/>
      <c r="M137" s="29"/>
      <c r="N137" s="29"/>
      <c r="O137" s="29"/>
      <c r="P137" s="29"/>
      <c r="Q137" s="29"/>
      <c r="R137" s="97"/>
      <c r="S137" s="30"/>
      <c r="T137" s="30"/>
      <c r="U137" s="30"/>
      <c r="V137" s="30"/>
      <c r="W137" s="30"/>
      <c r="X137" s="30"/>
      <c r="Y137" s="30"/>
      <c r="Z137" s="30"/>
      <c r="AA137" s="30" t="s">
        <v>13</v>
      </c>
      <c r="AB137" s="30"/>
      <c r="AC137" s="30"/>
      <c r="AD137" s="30"/>
      <c r="AE137" s="30"/>
      <c r="AF137" s="30"/>
      <c r="AG137" s="30"/>
      <c r="AH137" s="30"/>
      <c r="AI137" s="30"/>
      <c r="AJ137" s="30"/>
      <c r="AK137" s="30"/>
      <c r="AL137" s="30"/>
      <c r="AT137" s="30"/>
      <c r="AU137" s="30"/>
      <c r="AV137" s="30"/>
      <c r="AW137" s="30"/>
      <c r="AX137" s="30"/>
      <c r="AY137" s="30"/>
      <c r="AZ137" s="30"/>
      <c r="BA137" s="30"/>
      <c r="BB137" s="30"/>
    </row>
    <row r="138" spans="1:54" outlineLevel="1" x14ac:dyDescent="0.2">
      <c r="A138" s="80">
        <v>64</v>
      </c>
      <c r="B138" s="81" t="s">
        <v>55</v>
      </c>
      <c r="C138" s="71" t="s">
        <v>17</v>
      </c>
      <c r="D138" s="72" t="s">
        <v>18</v>
      </c>
      <c r="E138" s="73">
        <v>1</v>
      </c>
      <c r="F138" s="83"/>
      <c r="G138" s="75">
        <f>ROUND(E138*F138,2)</f>
        <v>0</v>
      </c>
      <c r="H138" s="76"/>
      <c r="I138" s="77"/>
      <c r="J138" s="77">
        <v>1350</v>
      </c>
      <c r="K138" s="77">
        <f>ROUND(E138*J138,2)</f>
        <v>1350</v>
      </c>
      <c r="L138" s="77">
        <v>0</v>
      </c>
      <c r="M138" s="77">
        <f>ROUND(E138*L138,2)</f>
        <v>0</v>
      </c>
      <c r="N138" s="77">
        <v>21</v>
      </c>
      <c r="O138" s="77">
        <f>I138*(1+N138/100)</f>
        <v>0</v>
      </c>
      <c r="P138" s="77">
        <v>0</v>
      </c>
      <c r="Q138" s="78">
        <f>ROUND(E138*P138,2)</f>
        <v>0</v>
      </c>
      <c r="R138" s="97"/>
      <c r="S138" s="30"/>
      <c r="T138" s="30"/>
      <c r="U138" s="30"/>
      <c r="V138" s="31"/>
      <c r="W138" s="30"/>
      <c r="X138" s="30"/>
      <c r="Y138" s="30"/>
      <c r="Z138" s="30"/>
      <c r="AA138" s="30" t="s">
        <v>12</v>
      </c>
      <c r="AB138" s="30"/>
      <c r="AC138" s="30"/>
      <c r="AD138" s="30"/>
      <c r="AE138" s="30"/>
      <c r="AF138" s="30"/>
      <c r="AG138" s="30"/>
      <c r="AH138" s="30"/>
      <c r="AI138" s="30"/>
      <c r="AJ138" s="30"/>
      <c r="AK138" s="30"/>
      <c r="AL138" s="30"/>
      <c r="AM138" s="30"/>
      <c r="AN138" s="30"/>
      <c r="AO138" s="30"/>
      <c r="AP138" s="30"/>
      <c r="AQ138" s="30"/>
      <c r="AR138" s="30"/>
      <c r="AS138" s="30"/>
      <c r="AT138" s="30"/>
      <c r="AU138" s="30"/>
      <c r="AV138" s="30"/>
      <c r="AW138" s="30"/>
      <c r="AX138" s="30"/>
      <c r="AY138" s="30"/>
      <c r="AZ138" s="30"/>
      <c r="BA138" s="30"/>
      <c r="BB138" s="30"/>
    </row>
    <row r="139" spans="1:54" ht="12.75" customHeight="1" outlineLevel="1" x14ac:dyDescent="0.2">
      <c r="A139" s="32"/>
      <c r="B139" s="33"/>
      <c r="C139" s="207" t="s">
        <v>170</v>
      </c>
      <c r="D139" s="207"/>
      <c r="E139" s="207"/>
      <c r="F139" s="207"/>
      <c r="G139" s="207"/>
      <c r="H139" s="207"/>
      <c r="I139" s="207"/>
      <c r="J139" s="29"/>
      <c r="K139" s="29"/>
      <c r="L139" s="29"/>
      <c r="M139" s="29"/>
      <c r="N139" s="29"/>
      <c r="O139" s="29"/>
      <c r="P139" s="29"/>
      <c r="Q139" s="29"/>
      <c r="R139" s="97"/>
      <c r="S139" s="30"/>
      <c r="T139" s="30"/>
      <c r="U139" s="30"/>
      <c r="V139" s="30"/>
      <c r="W139" s="30"/>
      <c r="X139" s="30"/>
      <c r="Y139" s="30"/>
      <c r="Z139" s="30"/>
      <c r="AA139" s="30" t="s">
        <v>13</v>
      </c>
      <c r="AB139" s="30"/>
      <c r="AC139" s="30"/>
      <c r="AD139" s="30"/>
      <c r="AE139" s="30"/>
      <c r="AF139" s="30"/>
      <c r="AG139" s="30"/>
      <c r="AH139" s="30"/>
      <c r="AI139" s="30"/>
      <c r="AJ139" s="30"/>
      <c r="AK139" s="30"/>
      <c r="AL139" s="30"/>
      <c r="AM139" s="30"/>
      <c r="AN139" s="30"/>
      <c r="AO139" s="30"/>
      <c r="AP139" s="30"/>
      <c r="AQ139" s="30"/>
      <c r="AR139" s="30"/>
      <c r="AS139" s="30"/>
      <c r="AT139" s="30"/>
      <c r="AU139" s="30"/>
      <c r="AV139" s="30"/>
      <c r="AW139" s="30"/>
      <c r="AX139" s="30"/>
      <c r="AY139" s="30"/>
      <c r="AZ139" s="30"/>
      <c r="BA139" s="30"/>
      <c r="BB139" s="30"/>
    </row>
    <row r="140" spans="1:54" ht="101.25" outlineLevel="1" x14ac:dyDescent="0.2">
      <c r="A140" s="150">
        <v>65</v>
      </c>
      <c r="B140" s="151" t="s">
        <v>213</v>
      </c>
      <c r="C140" s="152" t="s">
        <v>236</v>
      </c>
      <c r="D140" s="153" t="s">
        <v>11</v>
      </c>
      <c r="E140" s="154">
        <v>2</v>
      </c>
      <c r="F140" s="74"/>
      <c r="G140" s="75">
        <f>ROUND(E140*F140,2)</f>
        <v>0</v>
      </c>
      <c r="H140" s="76"/>
      <c r="I140" s="155"/>
      <c r="J140" s="34">
        <v>1500</v>
      </c>
      <c r="K140" s="34">
        <f>ROUND(E140*J140,2)</f>
        <v>3000</v>
      </c>
      <c r="L140" s="34">
        <v>0</v>
      </c>
      <c r="M140" s="34">
        <f>ROUND(E140*L140,2)</f>
        <v>0</v>
      </c>
      <c r="N140" s="34">
        <v>21</v>
      </c>
      <c r="O140" s="34">
        <f>I140*(1+N140/100)</f>
        <v>0</v>
      </c>
      <c r="P140" s="34">
        <v>0</v>
      </c>
      <c r="Q140" s="35">
        <f>ROUND(E140*P140,2)</f>
        <v>0</v>
      </c>
      <c r="R140" s="97"/>
      <c r="S140" s="30"/>
      <c r="T140" s="30"/>
      <c r="U140" s="30"/>
      <c r="V140" s="31"/>
      <c r="W140" s="30"/>
      <c r="X140" s="30"/>
      <c r="Y140" s="30"/>
      <c r="Z140" s="30"/>
      <c r="AA140" s="30" t="s">
        <v>12</v>
      </c>
      <c r="AB140" s="30"/>
      <c r="AC140" s="30"/>
      <c r="AD140" s="30"/>
      <c r="AE140" s="30"/>
      <c r="AF140" s="30"/>
      <c r="AG140" s="30"/>
      <c r="AH140" s="30"/>
      <c r="AI140" s="30"/>
      <c r="AJ140" s="30"/>
      <c r="AK140" s="30"/>
      <c r="AL140" s="30"/>
      <c r="AM140" s="30"/>
      <c r="AN140" s="30"/>
      <c r="AO140" s="30"/>
      <c r="AP140" s="30"/>
      <c r="AQ140" s="30"/>
      <c r="AR140" s="30"/>
      <c r="AS140" s="30"/>
      <c r="AT140" s="30"/>
      <c r="AU140" s="30"/>
      <c r="AV140" s="30"/>
      <c r="AW140" s="30"/>
      <c r="AX140" s="30"/>
      <c r="AY140" s="30"/>
      <c r="AZ140" s="30"/>
      <c r="BA140" s="30"/>
      <c r="BB140" s="30"/>
    </row>
    <row r="141" spans="1:54" x14ac:dyDescent="0.2">
      <c r="A141" s="20" t="s">
        <v>6</v>
      </c>
      <c r="B141" s="21" t="s">
        <v>93</v>
      </c>
      <c r="C141" s="22" t="s">
        <v>203</v>
      </c>
      <c r="D141" s="23"/>
      <c r="E141" s="24"/>
      <c r="F141" s="39"/>
      <c r="G141" s="39">
        <f>SUMIF(W142:W153,"&lt;&gt;NOR",G142:G153)</f>
        <v>0</v>
      </c>
      <c r="H141" s="25"/>
      <c r="I141" s="25"/>
      <c r="J141" s="25"/>
      <c r="K141" s="25">
        <f>SUM(K142:K151)</f>
        <v>39050</v>
      </c>
      <c r="L141" s="25"/>
      <c r="M141" s="25">
        <f>SUM(M142:M151)</f>
        <v>0</v>
      </c>
      <c r="N141" s="25"/>
      <c r="O141" s="25">
        <f>SUM(O142:O151)</f>
        <v>0</v>
      </c>
      <c r="P141" s="25"/>
      <c r="Q141" s="25">
        <f>SUM(Q142:Q151)</f>
        <v>0</v>
      </c>
      <c r="R141" s="100"/>
      <c r="U141" s="30"/>
      <c r="AA141" t="s">
        <v>8</v>
      </c>
      <c r="AM141" s="30"/>
      <c r="AN141" s="30"/>
      <c r="AO141" s="30"/>
      <c r="AP141" s="30"/>
      <c r="AQ141" s="30"/>
      <c r="AR141" s="30"/>
      <c r="AS141" s="30"/>
    </row>
    <row r="142" spans="1:54" outlineLevel="1" x14ac:dyDescent="0.2">
      <c r="A142" s="80">
        <v>66</v>
      </c>
      <c r="B142" s="81" t="s">
        <v>94</v>
      </c>
      <c r="C142" s="71" t="s">
        <v>95</v>
      </c>
      <c r="D142" s="72" t="s">
        <v>11</v>
      </c>
      <c r="E142" s="73">
        <v>5</v>
      </c>
      <c r="F142" s="83"/>
      <c r="G142" s="75">
        <f>ROUND(E142*F142,2)</f>
        <v>0</v>
      </c>
      <c r="H142" s="76"/>
      <c r="I142" s="77"/>
      <c r="J142" s="77">
        <v>5200</v>
      </c>
      <c r="K142" s="77">
        <f>ROUND(E142*J142,2)</f>
        <v>26000</v>
      </c>
      <c r="L142" s="77">
        <v>0</v>
      </c>
      <c r="M142" s="77">
        <f>ROUND(E142*L142,2)</f>
        <v>0</v>
      </c>
      <c r="N142" s="77">
        <v>21</v>
      </c>
      <c r="O142" s="77">
        <f>I142*(1+N142/100)</f>
        <v>0</v>
      </c>
      <c r="P142" s="77">
        <v>0</v>
      </c>
      <c r="Q142" s="78">
        <f>ROUND(E142*P142,2)</f>
        <v>0</v>
      </c>
      <c r="R142" s="97"/>
      <c r="S142" s="30"/>
      <c r="T142" s="30"/>
      <c r="U142" s="30"/>
      <c r="V142" s="31"/>
      <c r="W142" s="30"/>
      <c r="X142" s="30"/>
      <c r="Y142" s="30"/>
      <c r="Z142" s="30"/>
      <c r="AA142" s="30" t="s">
        <v>12</v>
      </c>
      <c r="AB142" s="30"/>
      <c r="AC142" s="30"/>
      <c r="AD142" s="30"/>
      <c r="AE142" s="30"/>
      <c r="AF142" s="30"/>
      <c r="AG142" s="30"/>
      <c r="AH142" s="30"/>
      <c r="AI142" s="30"/>
      <c r="AJ142" s="30"/>
      <c r="AK142" s="30"/>
      <c r="AL142" s="30"/>
      <c r="AM142" s="30"/>
      <c r="AN142" s="30"/>
      <c r="AO142" s="30"/>
      <c r="AP142" s="30"/>
      <c r="AQ142" s="30"/>
      <c r="AR142" s="30"/>
      <c r="AS142" s="30"/>
      <c r="AT142" s="30"/>
      <c r="AU142" s="30"/>
      <c r="AV142" s="30"/>
      <c r="AW142" s="30"/>
      <c r="AX142" s="30"/>
      <c r="AY142" s="30"/>
      <c r="AZ142" s="30"/>
      <c r="BA142" s="30"/>
      <c r="BB142" s="30"/>
    </row>
    <row r="143" spans="1:54" ht="12.75" customHeight="1" outlineLevel="1" x14ac:dyDescent="0.2">
      <c r="A143" s="32"/>
      <c r="B143" s="33"/>
      <c r="C143" s="207" t="s">
        <v>158</v>
      </c>
      <c r="D143" s="207"/>
      <c r="E143" s="207"/>
      <c r="F143" s="207"/>
      <c r="G143" s="207"/>
      <c r="H143" s="207"/>
      <c r="I143" s="207"/>
      <c r="J143" s="29"/>
      <c r="K143" s="29"/>
      <c r="L143" s="29"/>
      <c r="M143" s="29"/>
      <c r="N143" s="29"/>
      <c r="O143" s="29"/>
      <c r="P143" s="29"/>
      <c r="Q143" s="29"/>
      <c r="R143" s="97"/>
      <c r="S143" s="30"/>
      <c r="T143" s="30"/>
      <c r="U143" s="30"/>
      <c r="V143" s="30"/>
      <c r="W143" s="30"/>
      <c r="X143" s="30"/>
      <c r="Y143" s="30"/>
      <c r="Z143" s="30"/>
      <c r="AA143" s="30" t="s">
        <v>13</v>
      </c>
      <c r="AB143" s="30"/>
      <c r="AC143" s="30"/>
      <c r="AD143" s="30"/>
      <c r="AE143" s="30"/>
      <c r="AF143" s="30"/>
      <c r="AG143" s="30"/>
      <c r="AH143" s="30"/>
      <c r="AI143" s="30"/>
      <c r="AJ143" s="30"/>
      <c r="AK143" s="30"/>
      <c r="AL143" s="30"/>
      <c r="AM143" s="30"/>
      <c r="AN143" s="30"/>
      <c r="AO143" s="30"/>
      <c r="AP143" s="30"/>
      <c r="AQ143" s="30"/>
      <c r="AR143" s="30"/>
      <c r="AS143" s="30"/>
      <c r="AT143" s="30"/>
      <c r="AU143" s="30"/>
      <c r="AV143" s="30"/>
      <c r="AW143" s="30"/>
      <c r="AX143" s="30"/>
      <c r="AY143" s="30"/>
      <c r="AZ143" s="30"/>
      <c r="BA143" s="30"/>
      <c r="BB143" s="30"/>
    </row>
    <row r="144" spans="1:54" outlineLevel="1" x14ac:dyDescent="0.2">
      <c r="A144" s="80">
        <v>67</v>
      </c>
      <c r="B144" s="81" t="s">
        <v>96</v>
      </c>
      <c r="C144" s="71" t="s">
        <v>97</v>
      </c>
      <c r="D144" s="72" t="s">
        <v>11</v>
      </c>
      <c r="E144" s="73">
        <v>2</v>
      </c>
      <c r="F144" s="83"/>
      <c r="G144" s="75">
        <f>ROUND(E144*F144,2)</f>
        <v>0</v>
      </c>
      <c r="H144" s="76"/>
      <c r="I144" s="77"/>
      <c r="J144" s="77">
        <v>4500</v>
      </c>
      <c r="K144" s="77">
        <f>ROUND(E144*J144,2)</f>
        <v>9000</v>
      </c>
      <c r="L144" s="77">
        <v>0</v>
      </c>
      <c r="M144" s="77">
        <f>ROUND(E144*L144,2)</f>
        <v>0</v>
      </c>
      <c r="N144" s="77">
        <v>21</v>
      </c>
      <c r="O144" s="77">
        <f>I144*(1+N144/100)</f>
        <v>0</v>
      </c>
      <c r="P144" s="77">
        <v>0</v>
      </c>
      <c r="Q144" s="78">
        <f>ROUND(E144*P144,2)</f>
        <v>0</v>
      </c>
      <c r="R144" s="97"/>
      <c r="S144" s="30"/>
      <c r="T144" s="30"/>
      <c r="U144" s="30"/>
      <c r="V144" s="31"/>
      <c r="W144" s="30"/>
      <c r="X144" s="30"/>
      <c r="Y144" s="30"/>
      <c r="Z144" s="30"/>
      <c r="AA144" s="30" t="s">
        <v>12</v>
      </c>
      <c r="AB144" s="30"/>
      <c r="AC144" s="30"/>
      <c r="AD144" s="30"/>
      <c r="AE144" s="30"/>
      <c r="AF144" s="30"/>
      <c r="AG144" s="30"/>
      <c r="AH144" s="30"/>
      <c r="AI144" s="30"/>
      <c r="AJ144" s="30"/>
      <c r="AK144" s="30"/>
      <c r="AL144" s="30"/>
      <c r="AM144" s="30"/>
      <c r="AN144" s="30"/>
      <c r="AO144" s="30"/>
      <c r="AP144" s="30"/>
      <c r="AQ144" s="30"/>
      <c r="AR144" s="30"/>
      <c r="AS144" s="30"/>
      <c r="AT144" s="30"/>
      <c r="AU144" s="30"/>
      <c r="AV144" s="30"/>
      <c r="AW144" s="30"/>
      <c r="AX144" s="30"/>
      <c r="AY144" s="30"/>
      <c r="AZ144" s="30"/>
      <c r="BA144" s="30"/>
      <c r="BB144" s="30"/>
    </row>
    <row r="145" spans="1:54" ht="12.75" customHeight="1" outlineLevel="1" x14ac:dyDescent="0.2">
      <c r="A145" s="32"/>
      <c r="B145" s="33"/>
      <c r="C145" s="207" t="s">
        <v>159</v>
      </c>
      <c r="D145" s="207"/>
      <c r="E145" s="207"/>
      <c r="F145" s="207"/>
      <c r="G145" s="207"/>
      <c r="H145" s="207"/>
      <c r="I145" s="207"/>
      <c r="J145" s="29"/>
      <c r="K145" s="29"/>
      <c r="L145" s="29"/>
      <c r="M145" s="29"/>
      <c r="N145" s="29"/>
      <c r="O145" s="29"/>
      <c r="P145" s="29"/>
      <c r="Q145" s="29"/>
      <c r="R145" s="97"/>
      <c r="S145" s="30"/>
      <c r="T145" s="30"/>
      <c r="U145" s="30"/>
      <c r="V145" s="30"/>
      <c r="W145" s="30"/>
      <c r="X145" s="30"/>
      <c r="Y145" s="30"/>
      <c r="Z145" s="30"/>
      <c r="AA145" s="30" t="s">
        <v>13</v>
      </c>
      <c r="AB145" s="30"/>
      <c r="AC145" s="30"/>
      <c r="AD145" s="30"/>
      <c r="AE145" s="30"/>
      <c r="AF145" s="30"/>
      <c r="AG145" s="30"/>
      <c r="AH145" s="30"/>
      <c r="AI145" s="30"/>
      <c r="AJ145" s="30"/>
      <c r="AK145" s="30"/>
      <c r="AL145" s="30"/>
      <c r="AM145" s="30"/>
      <c r="AN145" s="30"/>
      <c r="AO145" s="30"/>
      <c r="AP145" s="30"/>
      <c r="AQ145" s="30"/>
      <c r="AR145" s="30"/>
      <c r="AS145" s="30"/>
      <c r="AT145" s="30"/>
      <c r="AU145" s="30"/>
      <c r="AV145" s="30"/>
      <c r="AW145" s="30"/>
      <c r="AX145" s="30"/>
      <c r="AY145" s="30"/>
      <c r="AZ145" s="30"/>
      <c r="BA145" s="30"/>
      <c r="BB145" s="30"/>
    </row>
    <row r="146" spans="1:54" outlineLevel="1" x14ac:dyDescent="0.2">
      <c r="A146" s="80">
        <v>68</v>
      </c>
      <c r="B146" s="81" t="s">
        <v>55</v>
      </c>
      <c r="C146" s="71" t="s">
        <v>17</v>
      </c>
      <c r="D146" s="72" t="s">
        <v>18</v>
      </c>
      <c r="E146" s="73">
        <v>1</v>
      </c>
      <c r="F146" s="83"/>
      <c r="G146" s="75">
        <f>ROUND(E146*F146,2)</f>
        <v>0</v>
      </c>
      <c r="H146" s="76"/>
      <c r="I146" s="77"/>
      <c r="J146" s="77">
        <v>1350</v>
      </c>
      <c r="K146" s="77">
        <f>ROUND(E146*J146,2)</f>
        <v>1350</v>
      </c>
      <c r="L146" s="77">
        <v>0</v>
      </c>
      <c r="M146" s="77">
        <f>ROUND(E146*L146,2)</f>
        <v>0</v>
      </c>
      <c r="N146" s="77">
        <v>21</v>
      </c>
      <c r="O146" s="77">
        <f>I146*(1+N146/100)</f>
        <v>0</v>
      </c>
      <c r="P146" s="77">
        <v>0</v>
      </c>
      <c r="Q146" s="78">
        <f>ROUND(E146*P146,2)</f>
        <v>0</v>
      </c>
      <c r="R146" s="97"/>
      <c r="S146" s="30"/>
      <c r="T146" s="30"/>
      <c r="U146" s="30"/>
      <c r="V146" s="31"/>
      <c r="W146" s="30"/>
      <c r="X146" s="30"/>
      <c r="Y146" s="30"/>
      <c r="Z146" s="30"/>
      <c r="AA146" s="30" t="s">
        <v>12</v>
      </c>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row>
    <row r="147" spans="1:54" ht="12.75" customHeight="1" outlineLevel="1" x14ac:dyDescent="0.2">
      <c r="A147" s="32"/>
      <c r="B147" s="33"/>
      <c r="C147" s="207" t="s">
        <v>160</v>
      </c>
      <c r="D147" s="207"/>
      <c r="E147" s="207"/>
      <c r="F147" s="207"/>
      <c r="G147" s="207"/>
      <c r="H147" s="207"/>
      <c r="I147" s="207"/>
      <c r="J147" s="29"/>
      <c r="K147" s="29"/>
      <c r="L147" s="29"/>
      <c r="M147" s="29"/>
      <c r="N147" s="29"/>
      <c r="O147" s="29"/>
      <c r="P147" s="29"/>
      <c r="Q147" s="29"/>
      <c r="R147" s="97"/>
      <c r="S147" s="30"/>
      <c r="T147" s="30"/>
      <c r="U147" s="30"/>
      <c r="V147" s="30"/>
      <c r="W147" s="30"/>
      <c r="X147" s="30"/>
      <c r="Y147" s="30"/>
      <c r="Z147" s="30"/>
      <c r="AA147" s="30" t="s">
        <v>13</v>
      </c>
      <c r="AB147" s="30"/>
      <c r="AC147" s="30"/>
      <c r="AD147" s="30"/>
      <c r="AE147" s="30"/>
      <c r="AF147" s="30"/>
      <c r="AG147" s="30"/>
      <c r="AH147" s="30"/>
      <c r="AI147" s="30"/>
      <c r="AJ147" s="30"/>
      <c r="AK147" s="30"/>
      <c r="AL147" s="30"/>
      <c r="AM147" s="30"/>
      <c r="AN147" s="30"/>
      <c r="AO147" s="30"/>
      <c r="AP147" s="30"/>
      <c r="AQ147" s="30"/>
      <c r="AR147" s="30"/>
      <c r="AS147" s="30"/>
      <c r="AT147" s="30"/>
      <c r="AU147" s="30"/>
      <c r="AV147" s="30"/>
      <c r="AW147" s="30"/>
      <c r="AX147" s="30"/>
      <c r="AY147" s="30"/>
      <c r="AZ147" s="30"/>
      <c r="BA147" s="30"/>
      <c r="BB147" s="30"/>
    </row>
    <row r="148" spans="1:54" outlineLevel="1" x14ac:dyDescent="0.2">
      <c r="A148" s="80">
        <v>69</v>
      </c>
      <c r="B148" s="81" t="s">
        <v>55</v>
      </c>
      <c r="C148" s="71" t="s">
        <v>17</v>
      </c>
      <c r="D148" s="72" t="s">
        <v>18</v>
      </c>
      <c r="E148" s="73">
        <v>1</v>
      </c>
      <c r="F148" s="83"/>
      <c r="G148" s="75">
        <f>ROUND(E148*F148,2)</f>
        <v>0</v>
      </c>
      <c r="H148" s="76"/>
      <c r="I148" s="77"/>
      <c r="J148" s="77">
        <v>1350</v>
      </c>
      <c r="K148" s="77">
        <f>ROUND(E148*J148,2)</f>
        <v>1350</v>
      </c>
      <c r="L148" s="77">
        <v>0</v>
      </c>
      <c r="M148" s="77">
        <f>ROUND(E148*L148,2)</f>
        <v>0</v>
      </c>
      <c r="N148" s="77">
        <v>21</v>
      </c>
      <c r="O148" s="77">
        <f>I148*(1+N148/100)</f>
        <v>0</v>
      </c>
      <c r="P148" s="77">
        <v>0</v>
      </c>
      <c r="Q148" s="78">
        <f>ROUND(E148*P148,2)</f>
        <v>0</v>
      </c>
      <c r="R148" s="97"/>
      <c r="S148" s="30"/>
      <c r="T148" s="30"/>
      <c r="U148" s="30"/>
      <c r="V148" s="31"/>
      <c r="W148" s="30"/>
      <c r="X148" s="30"/>
      <c r="Y148" s="30"/>
      <c r="Z148" s="30"/>
      <c r="AA148" s="30" t="s">
        <v>12</v>
      </c>
      <c r="AB148" s="30"/>
      <c r="AC148" s="30"/>
      <c r="AD148" s="30"/>
      <c r="AE148" s="30"/>
      <c r="AF148" s="30"/>
      <c r="AG148" s="30"/>
      <c r="AH148" s="30"/>
      <c r="AI148" s="30"/>
      <c r="AJ148" s="30"/>
      <c r="AK148" s="30"/>
      <c r="AL148" s="30"/>
      <c r="AT148" s="30"/>
      <c r="AU148" s="30"/>
      <c r="AV148" s="30"/>
      <c r="AW148" s="30"/>
      <c r="AX148" s="30"/>
      <c r="AY148" s="30"/>
      <c r="AZ148" s="30"/>
      <c r="BA148" s="30"/>
      <c r="BB148" s="30"/>
    </row>
    <row r="149" spans="1:54" ht="12.75" customHeight="1" outlineLevel="1" x14ac:dyDescent="0.2">
      <c r="A149" s="32"/>
      <c r="B149" s="33"/>
      <c r="C149" s="207" t="s">
        <v>199</v>
      </c>
      <c r="D149" s="207"/>
      <c r="E149" s="207"/>
      <c r="F149" s="207"/>
      <c r="G149" s="207"/>
      <c r="H149" s="207"/>
      <c r="I149" s="207"/>
      <c r="J149" s="29"/>
      <c r="K149" s="29"/>
      <c r="L149" s="29"/>
      <c r="M149" s="29"/>
      <c r="N149" s="29"/>
      <c r="O149" s="29"/>
      <c r="P149" s="29"/>
      <c r="Q149" s="29"/>
      <c r="R149" s="97"/>
      <c r="S149" s="30"/>
      <c r="T149" s="30"/>
      <c r="U149" s="30"/>
      <c r="V149" s="30"/>
      <c r="W149" s="30"/>
      <c r="X149" s="30"/>
      <c r="Y149" s="30"/>
      <c r="Z149" s="30"/>
      <c r="AA149" s="30" t="s">
        <v>13</v>
      </c>
      <c r="AB149" s="30"/>
      <c r="AC149" s="30"/>
      <c r="AD149" s="30"/>
      <c r="AE149" s="30"/>
      <c r="AF149" s="30"/>
      <c r="AG149" s="30"/>
      <c r="AH149" s="30"/>
      <c r="AI149" s="30"/>
      <c r="AJ149" s="30"/>
      <c r="AK149" s="30"/>
      <c r="AL149" s="30"/>
      <c r="AM149" s="30"/>
      <c r="AN149" s="30"/>
      <c r="AO149" s="30"/>
      <c r="AP149" s="30"/>
      <c r="AQ149" s="30"/>
      <c r="AR149" s="30"/>
      <c r="AS149" s="30"/>
      <c r="AT149" s="30"/>
      <c r="AU149" s="30"/>
      <c r="AV149" s="30"/>
      <c r="AW149" s="30"/>
      <c r="AX149" s="30"/>
      <c r="AY149" s="30"/>
      <c r="AZ149" s="30"/>
      <c r="BA149" s="30"/>
      <c r="BB149" s="30"/>
    </row>
    <row r="150" spans="1:54" outlineLevel="1" x14ac:dyDescent="0.2">
      <c r="A150" s="80">
        <v>70</v>
      </c>
      <c r="B150" s="81" t="s">
        <v>55</v>
      </c>
      <c r="C150" s="71" t="s">
        <v>17</v>
      </c>
      <c r="D150" s="72" t="s">
        <v>18</v>
      </c>
      <c r="E150" s="73">
        <v>1</v>
      </c>
      <c r="F150" s="83"/>
      <c r="G150" s="75">
        <f>ROUND(E150*F150,2)</f>
        <v>0</v>
      </c>
      <c r="H150" s="76"/>
      <c r="I150" s="77"/>
      <c r="J150" s="77">
        <v>1350</v>
      </c>
      <c r="K150" s="77">
        <f>ROUND(E150*J150,2)</f>
        <v>1350</v>
      </c>
      <c r="L150" s="77">
        <v>0</v>
      </c>
      <c r="M150" s="77">
        <f>ROUND(E150*L150,2)</f>
        <v>0</v>
      </c>
      <c r="N150" s="77">
        <v>21</v>
      </c>
      <c r="O150" s="77">
        <f>I150*(1+N150/100)</f>
        <v>0</v>
      </c>
      <c r="P150" s="77">
        <v>0</v>
      </c>
      <c r="Q150" s="78">
        <f>ROUND(E150*P150,2)</f>
        <v>0</v>
      </c>
      <c r="R150" s="97"/>
      <c r="S150" s="30"/>
      <c r="T150" s="30"/>
      <c r="U150" s="30"/>
      <c r="V150" s="31"/>
      <c r="W150" s="30"/>
      <c r="X150" s="30"/>
      <c r="Y150" s="30"/>
      <c r="Z150" s="30"/>
      <c r="AA150" s="30" t="s">
        <v>12</v>
      </c>
      <c r="AB150" s="30"/>
      <c r="AC150" s="30"/>
      <c r="AD150" s="30"/>
      <c r="AE150" s="30"/>
      <c r="AF150" s="30"/>
      <c r="AG150" s="30"/>
      <c r="AH150" s="30"/>
      <c r="AI150" s="30"/>
      <c r="AJ150" s="30"/>
      <c r="AK150" s="30"/>
      <c r="AL150" s="30"/>
      <c r="AM150" s="30"/>
      <c r="AN150" s="30"/>
      <c r="AO150" s="30"/>
      <c r="AP150" s="30"/>
      <c r="AQ150" s="30"/>
      <c r="AR150" s="30"/>
      <c r="AS150" s="30"/>
      <c r="AT150" s="30"/>
      <c r="AU150" s="30"/>
      <c r="AV150" s="30"/>
      <c r="AW150" s="30"/>
      <c r="AX150" s="30"/>
      <c r="AY150" s="30"/>
      <c r="AZ150" s="30"/>
      <c r="BA150" s="30"/>
      <c r="BB150" s="30"/>
    </row>
    <row r="151" spans="1:54" ht="12.75" customHeight="1" outlineLevel="1" x14ac:dyDescent="0.2">
      <c r="A151" s="51"/>
      <c r="B151" s="52"/>
      <c r="C151" s="207" t="s">
        <v>170</v>
      </c>
      <c r="D151" s="207"/>
      <c r="E151" s="207"/>
      <c r="F151" s="207"/>
      <c r="G151" s="207"/>
      <c r="H151" s="207"/>
      <c r="I151" s="207"/>
      <c r="J151" s="29"/>
      <c r="K151" s="29"/>
      <c r="L151" s="29"/>
      <c r="M151" s="29"/>
      <c r="N151" s="29"/>
      <c r="O151" s="29"/>
      <c r="P151" s="29"/>
      <c r="Q151" s="29"/>
      <c r="R151" s="97"/>
      <c r="S151" s="30"/>
      <c r="T151" s="30"/>
      <c r="U151" s="30"/>
      <c r="V151" s="30"/>
      <c r="W151" s="30"/>
      <c r="X151" s="30"/>
      <c r="Y151" s="30"/>
      <c r="Z151" s="30"/>
      <c r="AA151" s="30" t="s">
        <v>13</v>
      </c>
      <c r="AB151" s="30"/>
      <c r="AC151" s="30"/>
      <c r="AD151" s="30"/>
      <c r="AE151" s="30"/>
      <c r="AF151" s="30"/>
      <c r="AG151" s="30"/>
      <c r="AH151" s="30"/>
      <c r="AI151" s="30"/>
      <c r="AJ151" s="30"/>
      <c r="AK151" s="30"/>
      <c r="AL151" s="30"/>
      <c r="AT151" s="30"/>
      <c r="AU151" s="30"/>
      <c r="AV151" s="30"/>
      <c r="AW151" s="30"/>
      <c r="AX151" s="30"/>
      <c r="AY151" s="30"/>
      <c r="AZ151" s="30"/>
      <c r="BA151" s="30"/>
      <c r="BB151" s="30"/>
    </row>
    <row r="152" spans="1:54" ht="60.75" customHeight="1" outlineLevel="1" x14ac:dyDescent="0.2">
      <c r="A152" s="187" t="s">
        <v>204</v>
      </c>
      <c r="B152" s="181"/>
      <c r="C152" s="178" t="s">
        <v>239</v>
      </c>
      <c r="D152" s="180" t="s">
        <v>11</v>
      </c>
      <c r="E152" s="165">
        <v>1</v>
      </c>
      <c r="F152" s="98"/>
      <c r="G152" s="99">
        <f>ROUND(E152*F152,2)</f>
        <v>0</v>
      </c>
      <c r="H152" s="96"/>
      <c r="I152" s="96"/>
      <c r="J152" s="85"/>
      <c r="K152" s="85"/>
      <c r="L152" s="85"/>
      <c r="M152" s="85"/>
      <c r="N152" s="85"/>
      <c r="O152" s="85"/>
      <c r="P152" s="85"/>
      <c r="Q152" s="85"/>
      <c r="R152" s="97"/>
      <c r="S152" s="30"/>
      <c r="T152" s="30"/>
      <c r="U152" s="30"/>
      <c r="V152" s="30"/>
      <c r="W152" s="30"/>
      <c r="X152" s="30"/>
      <c r="Y152" s="30"/>
      <c r="Z152" s="30"/>
      <c r="AA152" s="30"/>
      <c r="AB152" s="30"/>
      <c r="AC152" s="30"/>
      <c r="AD152" s="30"/>
      <c r="AE152" s="30"/>
      <c r="AF152" s="30"/>
      <c r="AG152" s="30"/>
      <c r="AH152" s="30"/>
      <c r="AI152" s="30"/>
      <c r="AJ152" s="30"/>
      <c r="AK152" s="30"/>
      <c r="AL152" s="30"/>
      <c r="AT152" s="30"/>
      <c r="AU152" s="30"/>
      <c r="AV152" s="30"/>
      <c r="AW152" s="30"/>
      <c r="AX152" s="30"/>
      <c r="AY152" s="30"/>
      <c r="AZ152" s="30"/>
      <c r="BA152" s="30"/>
      <c r="BB152" s="30"/>
    </row>
    <row r="153" spans="1:54" ht="12.75" customHeight="1" outlineLevel="1" x14ac:dyDescent="0.2">
      <c r="A153" s="32"/>
      <c r="B153" s="52"/>
      <c r="C153" s="54" t="s">
        <v>171</v>
      </c>
      <c r="D153" s="48"/>
      <c r="E153" s="48"/>
      <c r="F153" s="48"/>
      <c r="G153" s="48"/>
      <c r="H153" s="48"/>
      <c r="I153" s="48"/>
      <c r="J153" s="29"/>
      <c r="K153" s="29"/>
      <c r="L153" s="29"/>
      <c r="M153" s="29"/>
      <c r="N153" s="29"/>
      <c r="O153" s="29"/>
      <c r="P153" s="29"/>
      <c r="Q153" s="29"/>
      <c r="R153" s="97"/>
      <c r="S153" s="30"/>
      <c r="T153" s="30"/>
      <c r="U153" s="30"/>
      <c r="V153" s="30"/>
      <c r="W153" s="30"/>
      <c r="X153" s="30"/>
      <c r="Y153" s="30"/>
      <c r="Z153" s="30"/>
      <c r="AA153" s="30"/>
      <c r="AB153" s="30"/>
      <c r="AC153" s="30"/>
      <c r="AD153" s="30"/>
      <c r="AE153" s="30"/>
      <c r="AF153" s="30"/>
      <c r="AG153" s="30"/>
      <c r="AH153" s="30"/>
      <c r="AI153" s="30"/>
      <c r="AJ153" s="30"/>
      <c r="AK153" s="30"/>
      <c r="AL153" s="30"/>
      <c r="AT153" s="30"/>
      <c r="AU153" s="30"/>
      <c r="AV153" s="30"/>
      <c r="AW153" s="30"/>
      <c r="AX153" s="30"/>
      <c r="AY153" s="30"/>
      <c r="AZ153" s="30"/>
      <c r="BA153" s="30"/>
      <c r="BB153" s="30"/>
    </row>
    <row r="154" spans="1:54" x14ac:dyDescent="0.2">
      <c r="A154" s="20" t="s">
        <v>6</v>
      </c>
      <c r="B154" s="21" t="s">
        <v>98</v>
      </c>
      <c r="C154" s="22" t="s">
        <v>205</v>
      </c>
      <c r="D154" s="23"/>
      <c r="E154" s="24"/>
      <c r="F154" s="39"/>
      <c r="G154" s="39">
        <f>SUMIF(W155:W156,"&lt;&gt;NOR",G155:G156)</f>
        <v>0</v>
      </c>
      <c r="H154" s="25"/>
      <c r="I154" s="25"/>
      <c r="J154" s="25"/>
      <c r="K154" s="25">
        <f>SUM(K155:K156)</f>
        <v>3150</v>
      </c>
      <c r="L154" s="25"/>
      <c r="M154" s="25">
        <f>SUM(M155:M156)</f>
        <v>0</v>
      </c>
      <c r="N154" s="25"/>
      <c r="O154" s="25">
        <f>SUM(O155:O156)</f>
        <v>0</v>
      </c>
      <c r="P154" s="25"/>
      <c r="Q154" s="25">
        <f>SUM(Q155:Q156)</f>
        <v>0</v>
      </c>
      <c r="R154" s="100"/>
      <c r="U154" s="30"/>
      <c r="AA154" t="s">
        <v>8</v>
      </c>
      <c r="AM154" s="30"/>
      <c r="AN154" s="30"/>
      <c r="AO154" s="30"/>
      <c r="AP154" s="30"/>
      <c r="AQ154" s="30"/>
      <c r="AR154" s="30"/>
      <c r="AS154" s="30"/>
    </row>
    <row r="155" spans="1:54" outlineLevel="1" x14ac:dyDescent="0.2">
      <c r="A155" s="80">
        <v>71</v>
      </c>
      <c r="B155" s="81" t="s">
        <v>99</v>
      </c>
      <c r="C155" s="71" t="s">
        <v>100</v>
      </c>
      <c r="D155" s="72" t="s">
        <v>11</v>
      </c>
      <c r="E155" s="73">
        <v>1</v>
      </c>
      <c r="F155" s="83"/>
      <c r="G155" s="75">
        <f>ROUND(E155*F155,2)</f>
        <v>0</v>
      </c>
      <c r="H155" s="76"/>
      <c r="I155" s="77"/>
      <c r="J155" s="77">
        <v>3150</v>
      </c>
      <c r="K155" s="77">
        <f>ROUND(E155*J155,2)</f>
        <v>3150</v>
      </c>
      <c r="L155" s="77">
        <v>0</v>
      </c>
      <c r="M155" s="77">
        <f>ROUND(E155*L155,2)</f>
        <v>0</v>
      </c>
      <c r="N155" s="77">
        <v>21</v>
      </c>
      <c r="O155" s="77">
        <f>I155*(1+N155/100)</f>
        <v>0</v>
      </c>
      <c r="P155" s="77">
        <v>0</v>
      </c>
      <c r="Q155" s="78">
        <f>ROUND(E155*P155,2)</f>
        <v>0</v>
      </c>
      <c r="R155" s="97"/>
      <c r="S155" s="30"/>
      <c r="T155" s="30"/>
      <c r="U155" s="30"/>
      <c r="V155" s="31"/>
      <c r="W155" s="30"/>
      <c r="X155" s="30"/>
      <c r="Y155" s="30"/>
      <c r="Z155" s="30"/>
      <c r="AA155" s="30" t="s">
        <v>12</v>
      </c>
      <c r="AB155" s="30"/>
      <c r="AC155" s="30"/>
      <c r="AD155" s="30"/>
      <c r="AE155" s="30"/>
      <c r="AF155" s="30"/>
      <c r="AG155" s="30"/>
      <c r="AH155" s="30"/>
      <c r="AI155" s="30"/>
      <c r="AJ155" s="30"/>
      <c r="AK155" s="30"/>
      <c r="AL155" s="30"/>
      <c r="AM155" s="30"/>
      <c r="AN155" s="30"/>
      <c r="AO155" s="30"/>
      <c r="AP155" s="30"/>
      <c r="AQ155" s="30"/>
      <c r="AR155" s="30"/>
      <c r="AS155" s="30"/>
      <c r="AT155" s="30"/>
      <c r="AU155" s="30"/>
      <c r="AV155" s="30"/>
      <c r="AW155" s="30"/>
      <c r="AX155" s="30"/>
      <c r="AY155" s="30"/>
      <c r="AZ155" s="30"/>
      <c r="BA155" s="30"/>
      <c r="BB155" s="30"/>
    </row>
    <row r="156" spans="1:54" ht="12.75" customHeight="1" outlineLevel="1" x14ac:dyDescent="0.2">
      <c r="A156" s="32"/>
      <c r="B156" s="33"/>
      <c r="C156" s="207" t="s">
        <v>158</v>
      </c>
      <c r="D156" s="207"/>
      <c r="E156" s="207"/>
      <c r="F156" s="207"/>
      <c r="G156" s="207"/>
      <c r="H156" s="207"/>
      <c r="I156" s="207"/>
      <c r="J156" s="29"/>
      <c r="K156" s="29"/>
      <c r="L156" s="29"/>
      <c r="M156" s="29"/>
      <c r="N156" s="29"/>
      <c r="O156" s="29"/>
      <c r="P156" s="29"/>
      <c r="Q156" s="29"/>
      <c r="R156" s="97"/>
      <c r="S156" s="30"/>
      <c r="T156" s="30"/>
      <c r="U156" s="30"/>
      <c r="V156" s="30"/>
      <c r="W156" s="30"/>
      <c r="X156" s="30"/>
      <c r="Y156" s="30"/>
      <c r="Z156" s="30"/>
      <c r="AA156" s="30" t="s">
        <v>13</v>
      </c>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row>
    <row r="157" spans="1:54" x14ac:dyDescent="0.2">
      <c r="A157" s="20" t="s">
        <v>6</v>
      </c>
      <c r="B157" s="21" t="s">
        <v>101</v>
      </c>
      <c r="C157" s="22" t="s">
        <v>206</v>
      </c>
      <c r="D157" s="23"/>
      <c r="E157" s="24"/>
      <c r="F157" s="39"/>
      <c r="G157" s="39">
        <f>SUMIF(W158:W164,"&lt;&gt;NOR",G158:G164)</f>
        <v>0</v>
      </c>
      <c r="H157" s="25"/>
      <c r="I157" s="25"/>
      <c r="J157" s="25"/>
      <c r="K157" s="25">
        <f>SUM(K158:K163)</f>
        <v>11050</v>
      </c>
      <c r="L157" s="25"/>
      <c r="M157" s="25">
        <f>SUM(M158:M163)</f>
        <v>0</v>
      </c>
      <c r="N157" s="25"/>
      <c r="O157" s="25">
        <f>SUM(O158:O163)</f>
        <v>0</v>
      </c>
      <c r="P157" s="25"/>
      <c r="Q157" s="25">
        <f>SUM(Q158:Q163)</f>
        <v>0</v>
      </c>
      <c r="R157" s="100"/>
      <c r="U157" s="30"/>
      <c r="AA157" t="s">
        <v>8</v>
      </c>
      <c r="AM157" s="30"/>
      <c r="AN157" s="30"/>
      <c r="AO157" s="30"/>
      <c r="AP157" s="30"/>
      <c r="AQ157" s="30"/>
      <c r="AR157" s="30"/>
      <c r="AS157" s="30"/>
    </row>
    <row r="158" spans="1:54" outlineLevel="1" x14ac:dyDescent="0.2">
      <c r="A158" s="80">
        <v>72</v>
      </c>
      <c r="B158" s="81" t="s">
        <v>94</v>
      </c>
      <c r="C158" s="71" t="s">
        <v>95</v>
      </c>
      <c r="D158" s="72" t="s">
        <v>11</v>
      </c>
      <c r="E158" s="73">
        <v>1</v>
      </c>
      <c r="F158" s="83"/>
      <c r="G158" s="75">
        <f>ROUND(E158*F158,2)</f>
        <v>0</v>
      </c>
      <c r="H158" s="76"/>
      <c r="I158" s="77"/>
      <c r="J158" s="77">
        <v>5200</v>
      </c>
      <c r="K158" s="77">
        <f>ROUND(E158*J158,2)</f>
        <v>5200</v>
      </c>
      <c r="L158" s="77">
        <v>0</v>
      </c>
      <c r="M158" s="77">
        <f>ROUND(E158*L158,2)</f>
        <v>0</v>
      </c>
      <c r="N158" s="77">
        <v>21</v>
      </c>
      <c r="O158" s="77">
        <f>I158*(1+N158/100)</f>
        <v>0</v>
      </c>
      <c r="P158" s="77">
        <v>0</v>
      </c>
      <c r="Q158" s="78">
        <f>ROUND(E158*P158,2)</f>
        <v>0</v>
      </c>
      <c r="R158" s="97"/>
      <c r="S158" s="30"/>
      <c r="T158" s="30"/>
      <c r="U158" s="30"/>
      <c r="V158" s="31"/>
      <c r="W158" s="30"/>
      <c r="X158" s="30"/>
      <c r="Y158" s="30"/>
      <c r="Z158" s="30"/>
      <c r="AA158" s="30" t="s">
        <v>12</v>
      </c>
      <c r="AB158" s="30"/>
      <c r="AC158" s="30"/>
      <c r="AD158" s="30"/>
      <c r="AE158" s="30"/>
      <c r="AF158" s="30"/>
      <c r="AG158" s="30"/>
      <c r="AH158" s="30"/>
      <c r="AI158" s="30"/>
      <c r="AJ158" s="30"/>
      <c r="AK158" s="30"/>
      <c r="AL158" s="30"/>
      <c r="AM158" s="30"/>
      <c r="AN158" s="30"/>
      <c r="AO158" s="30"/>
      <c r="AP158" s="30"/>
      <c r="AQ158" s="30"/>
      <c r="AR158" s="30"/>
      <c r="AS158" s="30"/>
      <c r="AT158" s="30"/>
      <c r="AU158" s="30"/>
      <c r="AV158" s="30"/>
      <c r="AW158" s="30"/>
      <c r="AX158" s="30"/>
      <c r="AY158" s="30"/>
      <c r="AZ158" s="30"/>
      <c r="BA158" s="30"/>
      <c r="BB158" s="30"/>
    </row>
    <row r="159" spans="1:54" ht="12.75" customHeight="1" outlineLevel="1" x14ac:dyDescent="0.2">
      <c r="A159" s="32"/>
      <c r="B159" s="33"/>
      <c r="C159" s="207" t="s">
        <v>158</v>
      </c>
      <c r="D159" s="207"/>
      <c r="E159" s="207"/>
      <c r="F159" s="207"/>
      <c r="G159" s="207"/>
      <c r="H159" s="207"/>
      <c r="I159" s="207"/>
      <c r="J159" s="29"/>
      <c r="K159" s="29"/>
      <c r="L159" s="29"/>
      <c r="M159" s="29"/>
      <c r="N159" s="29"/>
      <c r="O159" s="29"/>
      <c r="P159" s="29"/>
      <c r="Q159" s="29"/>
      <c r="R159" s="97"/>
      <c r="S159" s="30"/>
      <c r="T159" s="30"/>
      <c r="U159" s="30"/>
      <c r="V159" s="30"/>
      <c r="W159" s="30"/>
      <c r="X159" s="30"/>
      <c r="Y159" s="30"/>
      <c r="Z159" s="30"/>
      <c r="AA159" s="30" t="s">
        <v>13</v>
      </c>
      <c r="AB159" s="30"/>
      <c r="AC159" s="30"/>
      <c r="AD159" s="30"/>
      <c r="AE159" s="30"/>
      <c r="AF159" s="30"/>
      <c r="AG159" s="30"/>
      <c r="AH159" s="30"/>
      <c r="AI159" s="30"/>
      <c r="AJ159" s="30"/>
      <c r="AK159" s="30"/>
      <c r="AL159" s="30"/>
      <c r="AM159" s="30"/>
      <c r="AN159" s="30"/>
      <c r="AO159" s="30"/>
      <c r="AP159" s="30"/>
      <c r="AQ159" s="30"/>
      <c r="AR159" s="30"/>
      <c r="AS159" s="30"/>
      <c r="AT159" s="30"/>
      <c r="AU159" s="30"/>
      <c r="AV159" s="30"/>
      <c r="AW159" s="30"/>
      <c r="AX159" s="30"/>
      <c r="AY159" s="30"/>
      <c r="AZ159" s="30"/>
      <c r="BA159" s="30"/>
      <c r="BB159" s="30"/>
    </row>
    <row r="160" spans="1:54" outlineLevel="1" x14ac:dyDescent="0.2">
      <c r="A160" s="80">
        <v>73</v>
      </c>
      <c r="B160" s="81" t="s">
        <v>96</v>
      </c>
      <c r="C160" s="71" t="s">
        <v>97</v>
      </c>
      <c r="D160" s="72" t="s">
        <v>11</v>
      </c>
      <c r="E160" s="73">
        <v>1</v>
      </c>
      <c r="F160" s="83"/>
      <c r="G160" s="75">
        <f>ROUND(E160*F160,2)</f>
        <v>0</v>
      </c>
      <c r="H160" s="76"/>
      <c r="I160" s="77"/>
      <c r="J160" s="77">
        <v>4500</v>
      </c>
      <c r="K160" s="77">
        <f>ROUND(E160*J160,2)</f>
        <v>4500</v>
      </c>
      <c r="L160" s="77">
        <v>0</v>
      </c>
      <c r="M160" s="77">
        <f>ROUND(E160*L160,2)</f>
        <v>0</v>
      </c>
      <c r="N160" s="77">
        <v>21</v>
      </c>
      <c r="O160" s="77">
        <f>I160*(1+N160/100)</f>
        <v>0</v>
      </c>
      <c r="P160" s="77">
        <v>0</v>
      </c>
      <c r="Q160" s="78">
        <f>ROUND(E160*P160,2)</f>
        <v>0</v>
      </c>
      <c r="R160" s="97"/>
      <c r="S160" s="30"/>
      <c r="T160" s="30"/>
      <c r="U160" s="30"/>
      <c r="V160" s="31"/>
      <c r="W160" s="30"/>
      <c r="X160" s="30"/>
      <c r="Y160" s="30"/>
      <c r="Z160" s="30"/>
      <c r="AA160" s="30" t="s">
        <v>12</v>
      </c>
      <c r="AB160" s="30"/>
      <c r="AC160" s="30"/>
      <c r="AD160" s="30"/>
      <c r="AE160" s="30"/>
      <c r="AF160" s="30"/>
      <c r="AG160" s="30"/>
      <c r="AH160" s="30"/>
      <c r="AI160" s="30"/>
      <c r="AJ160" s="30"/>
      <c r="AK160" s="30"/>
      <c r="AL160" s="30"/>
      <c r="AT160" s="30"/>
      <c r="AU160" s="30"/>
      <c r="AV160" s="30"/>
      <c r="AW160" s="30"/>
      <c r="AX160" s="30"/>
      <c r="AY160" s="30"/>
      <c r="AZ160" s="30"/>
      <c r="BA160" s="30"/>
      <c r="BB160" s="30"/>
    </row>
    <row r="161" spans="1:54" ht="12.75" customHeight="1" outlineLevel="1" x14ac:dyDescent="0.2">
      <c r="A161" s="32"/>
      <c r="B161" s="33"/>
      <c r="C161" s="207" t="s">
        <v>159</v>
      </c>
      <c r="D161" s="207"/>
      <c r="E161" s="207"/>
      <c r="F161" s="207"/>
      <c r="G161" s="207"/>
      <c r="H161" s="207"/>
      <c r="I161" s="207"/>
      <c r="J161" s="29"/>
      <c r="K161" s="29"/>
      <c r="L161" s="29"/>
      <c r="M161" s="29"/>
      <c r="N161" s="29"/>
      <c r="O161" s="29"/>
      <c r="P161" s="29"/>
      <c r="Q161" s="29"/>
      <c r="R161" s="97"/>
      <c r="S161" s="30"/>
      <c r="T161" s="30"/>
      <c r="U161" s="30"/>
      <c r="V161" s="30"/>
      <c r="W161" s="30"/>
      <c r="X161" s="30"/>
      <c r="Y161" s="30"/>
      <c r="Z161" s="30"/>
      <c r="AA161" s="30" t="s">
        <v>13</v>
      </c>
      <c r="AB161" s="30"/>
      <c r="AC161" s="30"/>
      <c r="AD161" s="30"/>
      <c r="AE161" s="30"/>
      <c r="AF161" s="30"/>
      <c r="AG161" s="30"/>
      <c r="AH161" s="30"/>
      <c r="AI161" s="30"/>
      <c r="AJ161" s="30"/>
      <c r="AK161" s="30"/>
      <c r="AL161" s="30"/>
      <c r="AM161" s="30"/>
      <c r="AN161" s="30"/>
      <c r="AO161" s="30"/>
      <c r="AP161" s="30"/>
      <c r="AQ161" s="30"/>
      <c r="AR161" s="30"/>
      <c r="AS161" s="30"/>
      <c r="AT161" s="30"/>
      <c r="AU161" s="30"/>
      <c r="AV161" s="30"/>
      <c r="AW161" s="30"/>
      <c r="AX161" s="30"/>
      <c r="AY161" s="30"/>
      <c r="AZ161" s="30"/>
      <c r="BA161" s="30"/>
      <c r="BB161" s="30"/>
    </row>
    <row r="162" spans="1:54" outlineLevel="1" x14ac:dyDescent="0.2">
      <c r="A162" s="80">
        <v>74</v>
      </c>
      <c r="B162" s="81" t="s">
        <v>55</v>
      </c>
      <c r="C162" s="71" t="s">
        <v>17</v>
      </c>
      <c r="D162" s="72" t="s">
        <v>18</v>
      </c>
      <c r="E162" s="73">
        <v>1</v>
      </c>
      <c r="F162" s="83"/>
      <c r="G162" s="75">
        <f>ROUND(E162*F162,2)</f>
        <v>0</v>
      </c>
      <c r="H162" s="76"/>
      <c r="I162" s="77"/>
      <c r="J162" s="77">
        <v>1350</v>
      </c>
      <c r="K162" s="77">
        <f>ROUND(E162*J162,2)</f>
        <v>1350</v>
      </c>
      <c r="L162" s="77">
        <v>0</v>
      </c>
      <c r="M162" s="77">
        <f>ROUND(E162*L162,2)</f>
        <v>0</v>
      </c>
      <c r="N162" s="77">
        <v>21</v>
      </c>
      <c r="O162" s="77">
        <f>I162*(1+N162/100)</f>
        <v>0</v>
      </c>
      <c r="P162" s="77">
        <v>0</v>
      </c>
      <c r="Q162" s="78">
        <f>ROUND(E162*P162,2)</f>
        <v>0</v>
      </c>
      <c r="R162" s="97"/>
      <c r="S162" s="30"/>
      <c r="T162" s="30"/>
      <c r="U162" s="30"/>
      <c r="V162" s="31"/>
      <c r="W162" s="30"/>
      <c r="X162" s="30"/>
      <c r="Y162" s="30"/>
      <c r="Z162" s="30"/>
      <c r="AA162" s="30" t="s">
        <v>12</v>
      </c>
      <c r="AB162" s="30"/>
      <c r="AC162" s="30"/>
      <c r="AD162" s="30"/>
      <c r="AE162" s="30"/>
      <c r="AF162" s="30"/>
      <c r="AG162" s="30"/>
      <c r="AH162" s="30"/>
      <c r="AI162" s="30"/>
      <c r="AJ162" s="30"/>
      <c r="AK162" s="30"/>
      <c r="AL162" s="30"/>
      <c r="AM162" s="30"/>
      <c r="AN162" s="30"/>
      <c r="AO162" s="30"/>
      <c r="AP162" s="30"/>
      <c r="AQ162" s="30"/>
      <c r="AR162" s="30"/>
      <c r="AS162" s="30"/>
      <c r="AT162" s="30"/>
      <c r="AU162" s="30"/>
      <c r="AV162" s="30"/>
      <c r="AW162" s="30"/>
      <c r="AX162" s="30"/>
      <c r="AY162" s="30"/>
      <c r="AZ162" s="30"/>
      <c r="BA162" s="30"/>
      <c r="BB162" s="30"/>
    </row>
    <row r="163" spans="1:54" ht="12.75" customHeight="1" outlineLevel="1" x14ac:dyDescent="0.2">
      <c r="A163" s="51"/>
      <c r="B163" s="33"/>
      <c r="C163" s="207" t="s">
        <v>160</v>
      </c>
      <c r="D163" s="207"/>
      <c r="E163" s="207"/>
      <c r="F163" s="207"/>
      <c r="G163" s="207"/>
      <c r="H163" s="207"/>
      <c r="I163" s="207"/>
      <c r="J163" s="29"/>
      <c r="K163" s="29"/>
      <c r="L163" s="29"/>
      <c r="M163" s="29"/>
      <c r="N163" s="29"/>
      <c r="O163" s="29"/>
      <c r="P163" s="29"/>
      <c r="Q163" s="29"/>
      <c r="R163" s="97"/>
      <c r="S163" s="30"/>
      <c r="T163" s="30"/>
      <c r="U163" s="30"/>
      <c r="V163" s="30"/>
      <c r="W163" s="30"/>
      <c r="X163" s="30"/>
      <c r="Y163" s="30"/>
      <c r="Z163" s="30"/>
      <c r="AA163" s="30" t="s">
        <v>13</v>
      </c>
      <c r="AB163" s="30"/>
      <c r="AC163" s="30"/>
      <c r="AD163" s="30"/>
      <c r="AE163" s="30"/>
      <c r="AF163" s="30"/>
      <c r="AG163" s="30"/>
      <c r="AH163" s="30"/>
      <c r="AI163" s="30"/>
      <c r="AJ163" s="30"/>
      <c r="AK163" s="30"/>
      <c r="AL163" s="30"/>
      <c r="AM163" s="30"/>
      <c r="AN163" s="30"/>
      <c r="AO163" s="30"/>
      <c r="AP163" s="30"/>
      <c r="AQ163" s="30"/>
      <c r="AR163" s="30"/>
      <c r="AS163" s="30"/>
      <c r="AT163" s="30"/>
      <c r="AU163" s="30"/>
      <c r="AV163" s="30"/>
      <c r="AW163" s="30"/>
      <c r="AX163" s="30"/>
      <c r="AY163" s="30"/>
      <c r="AZ163" s="30"/>
      <c r="BA163" s="30"/>
      <c r="BB163" s="30"/>
    </row>
    <row r="164" spans="1:54" ht="56.25" customHeight="1" outlineLevel="1" x14ac:dyDescent="0.2">
      <c r="A164" s="187" t="s">
        <v>207</v>
      </c>
      <c r="B164" s="140" t="s">
        <v>240</v>
      </c>
      <c r="C164" s="158" t="s">
        <v>235</v>
      </c>
      <c r="D164" s="168" t="s">
        <v>11</v>
      </c>
      <c r="E164" s="165">
        <v>2</v>
      </c>
      <c r="F164" s="102"/>
      <c r="G164" s="103">
        <f>ROUND(E164*F164,2)</f>
        <v>0</v>
      </c>
      <c r="H164" s="96"/>
      <c r="I164" s="96"/>
      <c r="J164" s="85"/>
      <c r="K164" s="85"/>
      <c r="L164" s="85"/>
      <c r="M164" s="85"/>
      <c r="N164" s="85"/>
      <c r="O164" s="85"/>
      <c r="P164" s="85"/>
      <c r="Q164" s="85"/>
      <c r="R164" s="97"/>
      <c r="S164" s="30"/>
      <c r="T164" s="30"/>
      <c r="U164" s="30"/>
      <c r="V164" s="30"/>
      <c r="W164" s="30"/>
      <c r="X164" s="30"/>
      <c r="Y164" s="30"/>
      <c r="Z164" s="30"/>
      <c r="AA164" s="30"/>
      <c r="AB164" s="30"/>
      <c r="AC164" s="30"/>
      <c r="AD164" s="30"/>
      <c r="AE164" s="30"/>
      <c r="AF164" s="30"/>
      <c r="AG164" s="30"/>
      <c r="AH164" s="30"/>
      <c r="AI164" s="30"/>
      <c r="AJ164" s="30"/>
      <c r="AK164" s="30"/>
      <c r="AL164" s="30"/>
      <c r="AM164" s="30"/>
      <c r="AN164" s="30"/>
      <c r="AO164" s="30"/>
      <c r="AP164" s="30"/>
      <c r="AQ164" s="30"/>
      <c r="AR164" s="30"/>
      <c r="AS164" s="30"/>
      <c r="AT164" s="30"/>
      <c r="AU164" s="30"/>
      <c r="AV164" s="30"/>
      <c r="AW164" s="30"/>
      <c r="AX164" s="30"/>
      <c r="AY164" s="30"/>
      <c r="AZ164" s="30"/>
      <c r="BA164" s="30"/>
      <c r="BB164" s="30"/>
    </row>
    <row r="165" spans="1:54" ht="12.75" customHeight="1" outlineLevel="1" x14ac:dyDescent="0.2">
      <c r="A165" s="32"/>
      <c r="B165" s="33"/>
      <c r="C165" s="211" t="s">
        <v>243</v>
      </c>
      <c r="D165" s="207"/>
      <c r="E165" s="207"/>
      <c r="F165" s="207"/>
      <c r="G165" s="207"/>
      <c r="H165" s="207"/>
      <c r="I165" s="207"/>
      <c r="J165" s="29"/>
      <c r="K165" s="29"/>
      <c r="L165" s="29"/>
      <c r="M165" s="29"/>
      <c r="N165" s="29"/>
      <c r="O165" s="29"/>
      <c r="P165" s="29"/>
      <c r="Q165" s="29"/>
      <c r="R165" s="97"/>
      <c r="S165" s="30"/>
      <c r="T165" s="30"/>
      <c r="U165" s="30"/>
      <c r="V165" s="30"/>
      <c r="W165" s="30"/>
      <c r="X165" s="30"/>
      <c r="Y165" s="30"/>
      <c r="Z165" s="30"/>
      <c r="AA165" s="30"/>
      <c r="AB165" s="30"/>
      <c r="AC165" s="30"/>
      <c r="AD165" s="30"/>
      <c r="AE165" s="30"/>
      <c r="AF165" s="30"/>
      <c r="AG165" s="30"/>
      <c r="AH165" s="30"/>
      <c r="AI165" s="30"/>
      <c r="AJ165" s="30"/>
      <c r="AK165" s="30"/>
      <c r="AL165" s="30"/>
      <c r="AM165" s="30"/>
      <c r="AN165" s="30"/>
      <c r="AO165" s="30"/>
      <c r="AP165" s="30"/>
      <c r="AQ165" s="30"/>
      <c r="AR165" s="30"/>
      <c r="AS165" s="30"/>
      <c r="AT165" s="30"/>
      <c r="AU165" s="30"/>
      <c r="AV165" s="30"/>
      <c r="AW165" s="30"/>
      <c r="AX165" s="30"/>
      <c r="AY165" s="30"/>
      <c r="AZ165" s="30"/>
      <c r="BA165" s="30"/>
      <c r="BB165" s="30"/>
    </row>
    <row r="166" spans="1:54" x14ac:dyDescent="0.2">
      <c r="A166" s="20" t="s">
        <v>6</v>
      </c>
      <c r="B166" s="21" t="s">
        <v>102</v>
      </c>
      <c r="C166" s="22" t="s">
        <v>208</v>
      </c>
      <c r="D166" s="23"/>
      <c r="E166" s="24"/>
      <c r="F166" s="39"/>
      <c r="G166" s="39">
        <f>SUMIF(W167:W176,"&lt;&gt;NOR",G167:G176)</f>
        <v>0</v>
      </c>
      <c r="H166" s="25"/>
      <c r="I166" s="25"/>
      <c r="J166" s="25"/>
      <c r="K166" s="25">
        <f>SUM(K167:K175)</f>
        <v>36420</v>
      </c>
      <c r="L166" s="25"/>
      <c r="M166" s="25">
        <f>SUM(M167:M175)</f>
        <v>0</v>
      </c>
      <c r="N166" s="25"/>
      <c r="O166" s="25">
        <f>SUM(O167:O175)</f>
        <v>0</v>
      </c>
      <c r="P166" s="25"/>
      <c r="Q166" s="25">
        <f>SUM(Q167:Q175)</f>
        <v>0</v>
      </c>
      <c r="R166" s="100"/>
      <c r="U166" s="30"/>
      <c r="AA166" t="s">
        <v>8</v>
      </c>
      <c r="AM166" s="30"/>
      <c r="AN166" s="30"/>
      <c r="AO166" s="30"/>
      <c r="AP166" s="30"/>
      <c r="AQ166" s="30"/>
      <c r="AR166" s="30"/>
      <c r="AS166" s="30"/>
    </row>
    <row r="167" spans="1:54" ht="33.75" outlineLevel="1" x14ac:dyDescent="0.2">
      <c r="A167" s="80">
        <v>75</v>
      </c>
      <c r="B167" s="81" t="s">
        <v>103</v>
      </c>
      <c r="C167" s="71" t="s">
        <v>104</v>
      </c>
      <c r="D167" s="72" t="s">
        <v>11</v>
      </c>
      <c r="E167" s="73">
        <v>1</v>
      </c>
      <c r="F167" s="83"/>
      <c r="G167" s="75">
        <f>ROUND(E167*F167,2)</f>
        <v>0</v>
      </c>
      <c r="H167" s="76"/>
      <c r="I167" s="77"/>
      <c r="J167" s="77">
        <v>5850</v>
      </c>
      <c r="K167" s="77">
        <f>ROUND(E167*J167,2)</f>
        <v>5850</v>
      </c>
      <c r="L167" s="77">
        <v>0</v>
      </c>
      <c r="M167" s="77">
        <f>ROUND(E167*L167,2)</f>
        <v>0</v>
      </c>
      <c r="N167" s="77">
        <v>21</v>
      </c>
      <c r="O167" s="77">
        <f>I167*(1+N167/100)</f>
        <v>0</v>
      </c>
      <c r="P167" s="77">
        <v>0</v>
      </c>
      <c r="Q167" s="78">
        <f>ROUND(E167*P167,2)</f>
        <v>0</v>
      </c>
      <c r="R167" s="97"/>
      <c r="S167" s="30"/>
      <c r="T167" s="30"/>
      <c r="U167" s="30"/>
      <c r="V167" s="31"/>
      <c r="W167" s="30"/>
      <c r="X167" s="30"/>
      <c r="Y167" s="30"/>
      <c r="Z167" s="30"/>
      <c r="AA167" s="30" t="s">
        <v>12</v>
      </c>
      <c r="AB167" s="30"/>
      <c r="AC167" s="30"/>
      <c r="AD167" s="30"/>
      <c r="AE167" s="30"/>
      <c r="AF167" s="30"/>
      <c r="AG167" s="30"/>
      <c r="AH167" s="30"/>
      <c r="AI167" s="30"/>
      <c r="AJ167" s="30"/>
      <c r="AK167" s="30"/>
      <c r="AL167" s="30"/>
      <c r="AM167" s="30"/>
      <c r="AN167" s="30"/>
      <c r="AO167" s="30"/>
      <c r="AP167" s="30"/>
      <c r="AQ167" s="30"/>
      <c r="AR167" s="30"/>
      <c r="AS167" s="30"/>
      <c r="AT167" s="30"/>
      <c r="AU167" s="30"/>
      <c r="AV167" s="30"/>
      <c r="AW167" s="30"/>
      <c r="AX167" s="30"/>
      <c r="AY167" s="30"/>
      <c r="AZ167" s="30"/>
      <c r="BA167" s="30"/>
      <c r="BB167" s="30"/>
    </row>
    <row r="168" spans="1:54" ht="12.75" customHeight="1" outlineLevel="1" x14ac:dyDescent="0.2">
      <c r="A168" s="32"/>
      <c r="B168" s="33"/>
      <c r="C168" s="207" t="s">
        <v>185</v>
      </c>
      <c r="D168" s="207"/>
      <c r="E168" s="207"/>
      <c r="F168" s="207"/>
      <c r="G168" s="207"/>
      <c r="H168" s="207"/>
      <c r="I168" s="207"/>
      <c r="J168" s="29"/>
      <c r="K168" s="29"/>
      <c r="L168" s="29"/>
      <c r="M168" s="29"/>
      <c r="N168" s="29"/>
      <c r="O168" s="29"/>
      <c r="P168" s="29"/>
      <c r="Q168" s="29"/>
      <c r="R168" s="97"/>
      <c r="S168" s="30"/>
      <c r="T168" s="30"/>
      <c r="U168" s="30"/>
      <c r="V168" s="30"/>
      <c r="W168" s="30"/>
      <c r="X168" s="30"/>
      <c r="Y168" s="30"/>
      <c r="Z168" s="30"/>
      <c r="AA168" s="30" t="s">
        <v>13</v>
      </c>
      <c r="AB168" s="30"/>
      <c r="AC168" s="30"/>
      <c r="AD168" s="30"/>
      <c r="AE168" s="30"/>
      <c r="AF168" s="30"/>
      <c r="AG168" s="30"/>
      <c r="AH168" s="30"/>
      <c r="AI168" s="30"/>
      <c r="AJ168" s="30"/>
      <c r="AK168" s="30"/>
      <c r="AL168" s="30"/>
      <c r="AM168" s="30"/>
      <c r="AN168" s="30"/>
      <c r="AO168" s="30"/>
      <c r="AP168" s="30"/>
      <c r="AQ168" s="30"/>
      <c r="AR168" s="30"/>
      <c r="AS168" s="30"/>
      <c r="AT168" s="30"/>
      <c r="AU168" s="30"/>
      <c r="AV168" s="30"/>
      <c r="AW168" s="30"/>
      <c r="AX168" s="30"/>
      <c r="AY168" s="30"/>
      <c r="AZ168" s="30"/>
      <c r="BA168" s="30"/>
      <c r="BB168" s="30"/>
    </row>
    <row r="169" spans="1:54" ht="33.75" outlineLevel="1" x14ac:dyDescent="0.2">
      <c r="A169" s="80">
        <v>76</v>
      </c>
      <c r="B169" s="81" t="s">
        <v>105</v>
      </c>
      <c r="C169" s="71" t="s">
        <v>106</v>
      </c>
      <c r="D169" s="72" t="s">
        <v>11</v>
      </c>
      <c r="E169" s="73">
        <v>2</v>
      </c>
      <c r="F169" s="83"/>
      <c r="G169" s="75">
        <f>ROUND(E169*F169,2)</f>
        <v>0</v>
      </c>
      <c r="H169" s="76"/>
      <c r="I169" s="77"/>
      <c r="J169" s="77">
        <v>7200</v>
      </c>
      <c r="K169" s="77">
        <f>ROUND(E169*J169,2)</f>
        <v>14400</v>
      </c>
      <c r="L169" s="77">
        <v>0</v>
      </c>
      <c r="M169" s="77">
        <f>ROUND(E169*L169,2)</f>
        <v>0</v>
      </c>
      <c r="N169" s="77">
        <v>21</v>
      </c>
      <c r="O169" s="77">
        <f>I169*(1+N169/100)</f>
        <v>0</v>
      </c>
      <c r="P169" s="77">
        <v>0</v>
      </c>
      <c r="Q169" s="78">
        <f>ROUND(E169*P169,2)</f>
        <v>0</v>
      </c>
      <c r="R169" s="97"/>
      <c r="S169" s="30"/>
      <c r="T169" s="30"/>
      <c r="U169" s="30"/>
      <c r="V169" s="31"/>
      <c r="W169" s="30"/>
      <c r="X169" s="30"/>
      <c r="Y169" s="30"/>
      <c r="Z169" s="30"/>
      <c r="AA169" s="30" t="s">
        <v>12</v>
      </c>
      <c r="AB169" s="30"/>
      <c r="AC169" s="30"/>
      <c r="AD169" s="30"/>
      <c r="AE169" s="30"/>
      <c r="AF169" s="30"/>
      <c r="AG169" s="30"/>
      <c r="AH169" s="30"/>
      <c r="AI169" s="30"/>
      <c r="AJ169" s="30"/>
      <c r="AK169" s="30"/>
      <c r="AL169" s="30"/>
      <c r="AM169" s="30"/>
      <c r="AN169" s="30"/>
      <c r="AO169" s="30"/>
      <c r="AP169" s="30"/>
      <c r="AQ169" s="30"/>
      <c r="AR169" s="30"/>
      <c r="AS169" s="30"/>
      <c r="AT169" s="30"/>
      <c r="AU169" s="30"/>
      <c r="AV169" s="30"/>
      <c r="AW169" s="30"/>
      <c r="AX169" s="30"/>
      <c r="AY169" s="30"/>
      <c r="AZ169" s="30"/>
      <c r="BA169" s="30"/>
      <c r="BB169" s="30"/>
    </row>
    <row r="170" spans="1:54" ht="12.75" customHeight="1" outlineLevel="1" x14ac:dyDescent="0.2">
      <c r="A170" s="32"/>
      <c r="B170" s="33"/>
      <c r="C170" s="205" t="s">
        <v>163</v>
      </c>
      <c r="D170" s="205"/>
      <c r="E170" s="205"/>
      <c r="F170" s="205"/>
      <c r="G170" s="205"/>
      <c r="H170" s="205"/>
      <c r="I170" s="206"/>
      <c r="J170" s="29"/>
      <c r="K170" s="29"/>
      <c r="L170" s="29"/>
      <c r="M170" s="29"/>
      <c r="N170" s="29"/>
      <c r="O170" s="29"/>
      <c r="P170" s="29"/>
      <c r="Q170" s="29"/>
      <c r="R170" s="97"/>
      <c r="S170" s="30"/>
      <c r="T170" s="30"/>
      <c r="U170" s="30"/>
      <c r="V170" s="30"/>
      <c r="W170" s="30"/>
      <c r="X170" s="30"/>
      <c r="Y170" s="30"/>
      <c r="Z170" s="30"/>
      <c r="AA170" s="30" t="s">
        <v>13</v>
      </c>
      <c r="AB170" s="30"/>
      <c r="AC170" s="30"/>
      <c r="AD170" s="30"/>
      <c r="AE170" s="30"/>
      <c r="AF170" s="30"/>
      <c r="AG170" s="30"/>
      <c r="AH170" s="30"/>
      <c r="AI170" s="30"/>
      <c r="AJ170" s="30"/>
      <c r="AK170" s="30"/>
      <c r="AL170" s="30"/>
      <c r="AM170" s="30"/>
      <c r="AN170" s="30"/>
      <c r="AO170" s="30"/>
      <c r="AP170" s="30"/>
      <c r="AQ170" s="30"/>
      <c r="AR170" s="30"/>
      <c r="AS170" s="30"/>
      <c r="AT170" s="30"/>
      <c r="AU170" s="30"/>
      <c r="AV170" s="30"/>
      <c r="AW170" s="30"/>
      <c r="AX170" s="30"/>
      <c r="AY170" s="30"/>
      <c r="AZ170" s="30"/>
      <c r="BA170" s="30"/>
      <c r="BB170" s="30"/>
    </row>
    <row r="171" spans="1:54" outlineLevel="1" x14ac:dyDescent="0.2">
      <c r="A171" s="80">
        <v>77</v>
      </c>
      <c r="B171" s="81" t="s">
        <v>22</v>
      </c>
      <c r="C171" s="71" t="s">
        <v>23</v>
      </c>
      <c r="D171" s="72" t="s">
        <v>11</v>
      </c>
      <c r="E171" s="73">
        <v>1</v>
      </c>
      <c r="F171" s="83"/>
      <c r="G171" s="75">
        <f>ROUND(E171*F171,2)</f>
        <v>0</v>
      </c>
      <c r="H171" s="76"/>
      <c r="I171" s="79"/>
      <c r="J171" s="43">
        <v>3150</v>
      </c>
      <c r="K171" s="27">
        <f>ROUND(E171*J171,2)</f>
        <v>3150</v>
      </c>
      <c r="L171" s="27">
        <v>0</v>
      </c>
      <c r="M171" s="27">
        <f>ROUND(E171*L171,2)</f>
        <v>0</v>
      </c>
      <c r="N171" s="27">
        <v>21</v>
      </c>
      <c r="O171" s="27">
        <f>I171*(1+N171/100)</f>
        <v>0</v>
      </c>
      <c r="P171" s="27">
        <v>0</v>
      </c>
      <c r="Q171" s="104">
        <f>ROUND(E171*P171,2)</f>
        <v>0</v>
      </c>
      <c r="R171" s="97"/>
      <c r="S171" s="30"/>
      <c r="T171" s="30"/>
      <c r="U171" s="30"/>
      <c r="V171" s="31"/>
      <c r="W171" s="30"/>
      <c r="X171" s="30"/>
      <c r="Y171" s="30"/>
      <c r="Z171" s="30"/>
      <c r="AA171" s="30" t="s">
        <v>12</v>
      </c>
      <c r="AB171" s="30"/>
      <c r="AC171" s="30"/>
      <c r="AD171" s="30"/>
      <c r="AE171" s="30"/>
      <c r="AF171" s="30"/>
      <c r="AG171" s="30"/>
      <c r="AH171" s="30"/>
      <c r="AI171" s="30"/>
      <c r="AJ171" s="30"/>
      <c r="AK171" s="30"/>
      <c r="AL171" s="30"/>
      <c r="AM171" s="30"/>
      <c r="AN171" s="30"/>
      <c r="AO171" s="30"/>
      <c r="AP171" s="30"/>
      <c r="AQ171" s="30"/>
      <c r="AR171" s="30"/>
      <c r="AS171" s="30"/>
      <c r="AT171" s="30"/>
      <c r="AU171" s="30"/>
      <c r="AV171" s="30"/>
      <c r="AW171" s="30"/>
      <c r="AX171" s="30"/>
      <c r="AY171" s="30"/>
      <c r="AZ171" s="30"/>
      <c r="BA171" s="30"/>
      <c r="BB171" s="30"/>
    </row>
    <row r="172" spans="1:54" ht="12.75" customHeight="1" outlineLevel="1" x14ac:dyDescent="0.2">
      <c r="A172" s="32"/>
      <c r="B172" s="33"/>
      <c r="C172" s="205" t="s">
        <v>187</v>
      </c>
      <c r="D172" s="205"/>
      <c r="E172" s="205"/>
      <c r="F172" s="205"/>
      <c r="G172" s="205"/>
      <c r="H172" s="205"/>
      <c r="I172" s="206"/>
      <c r="J172" s="29"/>
      <c r="K172" s="29"/>
      <c r="L172" s="29"/>
      <c r="M172" s="29"/>
      <c r="N172" s="29"/>
      <c r="O172" s="29"/>
      <c r="P172" s="29"/>
      <c r="Q172" s="29"/>
      <c r="R172" s="97"/>
      <c r="S172" s="30"/>
      <c r="T172" s="30"/>
      <c r="U172" s="30"/>
      <c r="V172" s="30"/>
      <c r="W172" s="30"/>
      <c r="X172" s="30"/>
      <c r="Y172" s="30"/>
      <c r="Z172" s="30"/>
      <c r="AA172" s="30" t="s">
        <v>13</v>
      </c>
      <c r="AB172" s="30"/>
      <c r="AC172" s="30"/>
      <c r="AD172" s="30"/>
      <c r="AE172" s="30"/>
      <c r="AF172" s="30"/>
      <c r="AG172" s="30"/>
      <c r="AH172" s="30"/>
      <c r="AI172" s="30"/>
      <c r="AJ172" s="30"/>
      <c r="AK172" s="30"/>
      <c r="AL172" s="30"/>
      <c r="AT172" s="30"/>
      <c r="AU172" s="30"/>
      <c r="AV172" s="30"/>
      <c r="AW172" s="30"/>
      <c r="AX172" s="30"/>
      <c r="AY172" s="30"/>
      <c r="AZ172" s="30"/>
      <c r="BA172" s="30"/>
      <c r="BB172" s="30"/>
    </row>
    <row r="173" spans="1:54" outlineLevel="1" x14ac:dyDescent="0.2">
      <c r="A173" s="80">
        <v>78</v>
      </c>
      <c r="B173" s="81" t="s">
        <v>107</v>
      </c>
      <c r="C173" s="71" t="s">
        <v>108</v>
      </c>
      <c r="D173" s="72" t="s">
        <v>11</v>
      </c>
      <c r="E173" s="73">
        <v>4</v>
      </c>
      <c r="F173" s="83"/>
      <c r="G173" s="75">
        <f>ROUND(E173*F173,2)</f>
        <v>0</v>
      </c>
      <c r="H173" s="76"/>
      <c r="I173" s="79"/>
      <c r="J173" s="43">
        <v>2880</v>
      </c>
      <c r="K173" s="27">
        <f>ROUND(E173*J173,2)</f>
        <v>11520</v>
      </c>
      <c r="L173" s="27">
        <v>0</v>
      </c>
      <c r="M173" s="27">
        <f>ROUND(E173*L173,2)</f>
        <v>0</v>
      </c>
      <c r="N173" s="27">
        <v>21</v>
      </c>
      <c r="O173" s="27">
        <f>I173*(1+N173/100)</f>
        <v>0</v>
      </c>
      <c r="P173" s="27">
        <v>0</v>
      </c>
      <c r="Q173" s="104">
        <f>ROUND(E173*P173,2)</f>
        <v>0</v>
      </c>
      <c r="R173" s="97"/>
      <c r="S173" s="30"/>
      <c r="T173" s="30"/>
      <c r="U173" s="30"/>
      <c r="V173" s="31"/>
      <c r="W173" s="30"/>
      <c r="X173" s="30"/>
      <c r="Y173" s="30"/>
      <c r="Z173" s="30"/>
      <c r="AA173" s="30" t="s">
        <v>12</v>
      </c>
      <c r="AB173" s="30"/>
      <c r="AC173" s="30"/>
      <c r="AD173" s="30"/>
      <c r="AE173" s="30"/>
      <c r="AF173" s="30"/>
      <c r="AG173" s="30"/>
      <c r="AH173" s="30"/>
      <c r="AI173" s="30"/>
      <c r="AJ173" s="30"/>
      <c r="AK173" s="30"/>
      <c r="AL173" s="30"/>
      <c r="AM173" s="30"/>
      <c r="AN173" s="30"/>
      <c r="AO173" s="30"/>
      <c r="AP173" s="30"/>
      <c r="AQ173" s="30"/>
      <c r="AR173" s="30"/>
      <c r="AS173" s="30"/>
      <c r="AT173" s="30"/>
      <c r="AU173" s="30"/>
      <c r="AV173" s="30"/>
      <c r="AW173" s="30"/>
      <c r="AX173" s="30"/>
      <c r="AY173" s="30"/>
      <c r="AZ173" s="30"/>
      <c r="BA173" s="30"/>
      <c r="BB173" s="30"/>
    </row>
    <row r="174" spans="1:54" ht="12.75" customHeight="1" outlineLevel="1" x14ac:dyDescent="0.2">
      <c r="A174" s="32"/>
      <c r="B174" s="33"/>
      <c r="C174" s="205" t="s">
        <v>188</v>
      </c>
      <c r="D174" s="205"/>
      <c r="E174" s="205"/>
      <c r="F174" s="205"/>
      <c r="G174" s="205"/>
      <c r="H174" s="205"/>
      <c r="I174" s="206"/>
      <c r="J174" s="29"/>
      <c r="K174" s="29"/>
      <c r="L174" s="29"/>
      <c r="M174" s="29"/>
      <c r="N174" s="29"/>
      <c r="O174" s="29"/>
      <c r="P174" s="29"/>
      <c r="Q174" s="29"/>
      <c r="R174" s="97"/>
      <c r="S174" s="30"/>
      <c r="T174" s="30"/>
      <c r="U174" s="30"/>
      <c r="V174" s="30"/>
      <c r="W174" s="30"/>
      <c r="X174" s="30"/>
      <c r="Y174" s="30"/>
      <c r="Z174" s="30"/>
      <c r="AA174" s="30" t="s">
        <v>13</v>
      </c>
      <c r="AB174" s="30"/>
      <c r="AC174" s="30"/>
      <c r="AD174" s="30"/>
      <c r="AE174" s="30"/>
      <c r="AF174" s="30"/>
      <c r="AG174" s="30"/>
      <c r="AH174" s="30"/>
      <c r="AI174" s="30"/>
      <c r="AJ174" s="30"/>
      <c r="AK174" s="30"/>
      <c r="AL174" s="30"/>
      <c r="AM174" s="30"/>
      <c r="AN174" s="30"/>
      <c r="AO174" s="30"/>
      <c r="AP174" s="30"/>
      <c r="AQ174" s="30"/>
      <c r="AR174" s="30"/>
      <c r="AS174" s="30"/>
      <c r="AT174" s="30"/>
      <c r="AU174" s="30"/>
      <c r="AV174" s="30"/>
      <c r="AW174" s="30"/>
      <c r="AX174" s="30"/>
      <c r="AY174" s="30"/>
      <c r="AZ174" s="30"/>
      <c r="BA174" s="30"/>
      <c r="BB174" s="30"/>
    </row>
    <row r="175" spans="1:54" ht="101.25" outlineLevel="1" x14ac:dyDescent="0.2">
      <c r="A175" s="150">
        <v>79</v>
      </c>
      <c r="B175" s="162" t="s">
        <v>213</v>
      </c>
      <c r="C175" s="152" t="s">
        <v>234</v>
      </c>
      <c r="D175" s="153" t="s">
        <v>11</v>
      </c>
      <c r="E175" s="154">
        <v>1</v>
      </c>
      <c r="F175" s="167"/>
      <c r="G175" s="75">
        <f>ROUND(E175*F175,2)</f>
        <v>0</v>
      </c>
      <c r="H175" s="76"/>
      <c r="I175" s="155"/>
      <c r="J175" s="34">
        <v>1500</v>
      </c>
      <c r="K175" s="34">
        <f>ROUND(E175*J175,2)</f>
        <v>1500</v>
      </c>
      <c r="L175" s="34">
        <v>0</v>
      </c>
      <c r="M175" s="34">
        <f>ROUND(E175*L175,2)</f>
        <v>0</v>
      </c>
      <c r="N175" s="34">
        <v>21</v>
      </c>
      <c r="O175" s="34">
        <f>I175*(1+N175/100)</f>
        <v>0</v>
      </c>
      <c r="P175" s="34">
        <v>0</v>
      </c>
      <c r="Q175" s="35">
        <f>ROUND(E175*P175,2)</f>
        <v>0</v>
      </c>
      <c r="R175" s="97"/>
      <c r="S175" s="30"/>
      <c r="T175" s="30"/>
      <c r="U175" s="30"/>
      <c r="V175" s="31"/>
      <c r="W175" s="30"/>
      <c r="X175" s="30"/>
      <c r="Y175" s="30"/>
      <c r="Z175" s="30"/>
      <c r="AA175" s="30" t="s">
        <v>12</v>
      </c>
      <c r="AB175" s="30"/>
      <c r="AC175" s="30"/>
      <c r="AD175" s="30"/>
      <c r="AE175" s="30"/>
      <c r="AF175" s="30"/>
      <c r="AG175" s="30"/>
      <c r="AH175" s="30"/>
      <c r="AI175" s="30"/>
      <c r="AJ175" s="30"/>
      <c r="AK175" s="30"/>
      <c r="AL175" s="30"/>
      <c r="AM175" s="30"/>
      <c r="AN175" s="30"/>
      <c r="AO175" s="30"/>
      <c r="AP175" s="30"/>
      <c r="AQ175" s="30"/>
      <c r="AR175" s="30"/>
      <c r="AS175" s="30"/>
      <c r="AT175" s="30"/>
      <c r="AU175" s="30"/>
      <c r="AV175" s="30"/>
      <c r="AW175" s="30"/>
      <c r="AX175" s="30"/>
      <c r="AY175" s="30"/>
      <c r="AZ175" s="30"/>
      <c r="BA175" s="30"/>
      <c r="BB175" s="30"/>
    </row>
    <row r="176" spans="1:54" ht="101.25" outlineLevel="1" x14ac:dyDescent="0.2">
      <c r="A176" s="156" t="s">
        <v>209</v>
      </c>
      <c r="B176" s="162" t="s">
        <v>241</v>
      </c>
      <c r="C176" s="152" t="s">
        <v>237</v>
      </c>
      <c r="D176" s="160" t="s">
        <v>11</v>
      </c>
      <c r="E176" s="169">
        <v>1</v>
      </c>
      <c r="F176" s="159"/>
      <c r="G176" s="107">
        <f>ROUND(E176*F176,2)</f>
        <v>0</v>
      </c>
      <c r="H176" s="74"/>
      <c r="I176" s="159"/>
      <c r="J176" s="49"/>
      <c r="K176" s="49"/>
      <c r="L176" s="49"/>
      <c r="M176" s="49"/>
      <c r="N176" s="49"/>
      <c r="O176" s="49"/>
      <c r="P176" s="49"/>
      <c r="Q176" s="49"/>
      <c r="R176" s="97"/>
      <c r="S176" s="30"/>
      <c r="T176" s="30"/>
      <c r="U176" s="30"/>
      <c r="V176" s="31"/>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row>
    <row r="177" spans="1:54" x14ac:dyDescent="0.2">
      <c r="A177" s="20" t="s">
        <v>6</v>
      </c>
      <c r="B177" s="21" t="s">
        <v>109</v>
      </c>
      <c r="C177" s="22" t="s">
        <v>211</v>
      </c>
      <c r="D177" s="23"/>
      <c r="E177" s="24"/>
      <c r="F177" s="39"/>
      <c r="G177" s="39">
        <f>SUMIF(W178:W198,"&lt;&gt;NOR",G178:G198)</f>
        <v>0</v>
      </c>
      <c r="H177" s="25"/>
      <c r="I177" s="25"/>
      <c r="J177" s="25"/>
      <c r="K177" s="25">
        <f>SUM(K178:K197)</f>
        <v>97510</v>
      </c>
      <c r="L177" s="25"/>
      <c r="M177" s="25">
        <f>SUM(M178:M197)</f>
        <v>0</v>
      </c>
      <c r="N177" s="25"/>
      <c r="O177" s="25">
        <f>SUM(O178:O197)</f>
        <v>0</v>
      </c>
      <c r="P177" s="25"/>
      <c r="Q177" s="25">
        <f>SUM(Q178:Q197)</f>
        <v>0</v>
      </c>
      <c r="R177" s="100"/>
      <c r="U177" s="30"/>
      <c r="AA177" t="s">
        <v>8</v>
      </c>
      <c r="AM177" s="30"/>
      <c r="AN177" s="30"/>
      <c r="AO177" s="30"/>
      <c r="AP177" s="30"/>
      <c r="AQ177" s="30"/>
      <c r="AR177" s="30"/>
      <c r="AS177" s="30"/>
    </row>
    <row r="178" spans="1:54" ht="33.75" outlineLevel="1" x14ac:dyDescent="0.2">
      <c r="A178" s="80">
        <v>80</v>
      </c>
      <c r="B178" s="81" t="s">
        <v>103</v>
      </c>
      <c r="C178" s="71" t="s">
        <v>104</v>
      </c>
      <c r="D178" s="72" t="s">
        <v>11</v>
      </c>
      <c r="E178" s="73">
        <v>1</v>
      </c>
      <c r="F178" s="83"/>
      <c r="G178" s="75">
        <f>ROUND(E178*F178,2)</f>
        <v>0</v>
      </c>
      <c r="H178" s="76"/>
      <c r="I178" s="77"/>
      <c r="J178" s="77">
        <v>5850</v>
      </c>
      <c r="K178" s="77">
        <f>ROUND(E178*J178,2)</f>
        <v>5850</v>
      </c>
      <c r="L178" s="77">
        <v>0</v>
      </c>
      <c r="M178" s="77">
        <f>ROUND(E178*L178,2)</f>
        <v>0</v>
      </c>
      <c r="N178" s="77">
        <v>21</v>
      </c>
      <c r="O178" s="77">
        <f>I178*(1+N178/100)</f>
        <v>0</v>
      </c>
      <c r="P178" s="77">
        <v>0</v>
      </c>
      <c r="Q178" s="78">
        <f>ROUND(E178*P178,2)</f>
        <v>0</v>
      </c>
      <c r="R178" s="97"/>
      <c r="S178" s="30"/>
      <c r="T178" s="30"/>
      <c r="U178" s="30"/>
      <c r="V178" s="31"/>
      <c r="W178" s="30"/>
      <c r="X178" s="30"/>
      <c r="Y178" s="30"/>
      <c r="Z178" s="30"/>
      <c r="AA178" s="30" t="s">
        <v>12</v>
      </c>
      <c r="AB178" s="30"/>
      <c r="AC178" s="30"/>
      <c r="AD178" s="30"/>
      <c r="AE178" s="30"/>
      <c r="AF178" s="30"/>
      <c r="AG178" s="30"/>
      <c r="AH178" s="30"/>
      <c r="AI178" s="30"/>
      <c r="AJ178" s="30"/>
      <c r="AK178" s="30"/>
      <c r="AL178" s="30"/>
      <c r="AM178" s="30"/>
      <c r="AN178" s="30"/>
      <c r="AO178" s="30"/>
      <c r="AP178" s="30"/>
      <c r="AQ178" s="30"/>
      <c r="AR178" s="30"/>
      <c r="AS178" s="30"/>
      <c r="AT178" s="30"/>
      <c r="AU178" s="30"/>
      <c r="AV178" s="30"/>
      <c r="AW178" s="30"/>
      <c r="AX178" s="30"/>
      <c r="AY178" s="30"/>
      <c r="AZ178" s="30"/>
      <c r="BA178" s="30"/>
      <c r="BB178" s="30"/>
    </row>
    <row r="179" spans="1:54" ht="12.75" customHeight="1" outlineLevel="1" x14ac:dyDescent="0.2">
      <c r="A179" s="32"/>
      <c r="B179" s="33"/>
      <c r="C179" s="207" t="s">
        <v>185</v>
      </c>
      <c r="D179" s="207"/>
      <c r="E179" s="207"/>
      <c r="F179" s="207"/>
      <c r="G179" s="207"/>
      <c r="H179" s="207"/>
      <c r="I179" s="207"/>
      <c r="J179" s="29"/>
      <c r="K179" s="29"/>
      <c r="L179" s="29"/>
      <c r="M179" s="29"/>
      <c r="N179" s="29"/>
      <c r="O179" s="29"/>
      <c r="P179" s="29"/>
      <c r="Q179" s="29"/>
      <c r="R179" s="97"/>
      <c r="S179" s="30"/>
      <c r="T179" s="30"/>
      <c r="U179" s="30"/>
      <c r="V179" s="30"/>
      <c r="W179" s="30"/>
      <c r="X179" s="30"/>
      <c r="Y179" s="30"/>
      <c r="Z179" s="30"/>
      <c r="AA179" s="30" t="s">
        <v>13</v>
      </c>
      <c r="AB179" s="30"/>
      <c r="AC179" s="30"/>
      <c r="AD179" s="30"/>
      <c r="AE179" s="30"/>
      <c r="AF179" s="30"/>
      <c r="AG179" s="30"/>
      <c r="AH179" s="30"/>
      <c r="AI179" s="30"/>
      <c r="AJ179" s="30"/>
      <c r="AK179" s="30"/>
      <c r="AL179" s="30"/>
      <c r="AM179" s="30"/>
      <c r="AN179" s="30"/>
      <c r="AO179" s="30"/>
      <c r="AP179" s="30"/>
      <c r="AQ179" s="30"/>
      <c r="AR179" s="30"/>
      <c r="AS179" s="30"/>
      <c r="AT179" s="30"/>
      <c r="AU179" s="30"/>
      <c r="AV179" s="30"/>
      <c r="AW179" s="30"/>
      <c r="AX179" s="30"/>
      <c r="AY179" s="30"/>
      <c r="AZ179" s="30"/>
      <c r="BA179" s="30"/>
      <c r="BB179" s="30"/>
    </row>
    <row r="180" spans="1:54" ht="33.75" outlineLevel="1" x14ac:dyDescent="0.2">
      <c r="A180" s="80">
        <v>81</v>
      </c>
      <c r="B180" s="81" t="s">
        <v>105</v>
      </c>
      <c r="C180" s="71" t="s">
        <v>106</v>
      </c>
      <c r="D180" s="72" t="s">
        <v>11</v>
      </c>
      <c r="E180" s="73">
        <v>2</v>
      </c>
      <c r="F180" s="83"/>
      <c r="G180" s="75">
        <f>ROUND(E180*F180,2)</f>
        <v>0</v>
      </c>
      <c r="H180" s="76"/>
      <c r="I180" s="77"/>
      <c r="J180" s="77">
        <v>7200</v>
      </c>
      <c r="K180" s="77">
        <f>ROUND(E180*J180,2)</f>
        <v>14400</v>
      </c>
      <c r="L180" s="77">
        <v>0</v>
      </c>
      <c r="M180" s="77">
        <f>ROUND(E180*L180,2)</f>
        <v>0</v>
      </c>
      <c r="N180" s="77">
        <v>21</v>
      </c>
      <c r="O180" s="77">
        <f>I180*(1+N180/100)</f>
        <v>0</v>
      </c>
      <c r="P180" s="77">
        <v>0</v>
      </c>
      <c r="Q180" s="78">
        <f>ROUND(E180*P180,2)</f>
        <v>0</v>
      </c>
      <c r="R180" s="97"/>
      <c r="S180" s="30"/>
      <c r="T180" s="30"/>
      <c r="U180" s="30"/>
      <c r="V180" s="31"/>
      <c r="W180" s="30"/>
      <c r="X180" s="30"/>
      <c r="Y180" s="30"/>
      <c r="Z180" s="30"/>
      <c r="AA180" s="30" t="s">
        <v>12</v>
      </c>
      <c r="AB180" s="30"/>
      <c r="AC180" s="30"/>
      <c r="AD180" s="30"/>
      <c r="AE180" s="30"/>
      <c r="AF180" s="30"/>
      <c r="AG180" s="30"/>
      <c r="AH180" s="30"/>
      <c r="AI180" s="30"/>
      <c r="AJ180" s="30"/>
      <c r="AK180" s="30"/>
      <c r="AL180" s="30"/>
      <c r="AM180" s="30"/>
      <c r="AN180" s="30"/>
      <c r="AO180" s="30"/>
      <c r="AP180" s="30"/>
      <c r="AQ180" s="30"/>
      <c r="AR180" s="30"/>
      <c r="AS180" s="30"/>
      <c r="AT180" s="30"/>
      <c r="AU180" s="30"/>
      <c r="AV180" s="30"/>
      <c r="AW180" s="30"/>
      <c r="AX180" s="30"/>
      <c r="AY180" s="30"/>
      <c r="AZ180" s="30"/>
      <c r="BA180" s="30"/>
      <c r="BB180" s="30"/>
    </row>
    <row r="181" spans="1:54" ht="12.75" customHeight="1" outlineLevel="1" x14ac:dyDescent="0.2">
      <c r="A181" s="32"/>
      <c r="B181" s="33"/>
      <c r="C181" s="207" t="s">
        <v>163</v>
      </c>
      <c r="D181" s="207"/>
      <c r="E181" s="207"/>
      <c r="F181" s="207"/>
      <c r="G181" s="207"/>
      <c r="H181" s="207"/>
      <c r="I181" s="207"/>
      <c r="J181" s="29"/>
      <c r="K181" s="29"/>
      <c r="L181" s="29"/>
      <c r="M181" s="29"/>
      <c r="N181" s="29"/>
      <c r="O181" s="29"/>
      <c r="P181" s="29"/>
      <c r="Q181" s="29"/>
      <c r="R181" s="97"/>
      <c r="S181" s="30"/>
      <c r="T181" s="30"/>
      <c r="U181" s="30"/>
      <c r="V181" s="30"/>
      <c r="W181" s="30"/>
      <c r="X181" s="30"/>
      <c r="Y181" s="30"/>
      <c r="Z181" s="30"/>
      <c r="AA181" s="30" t="s">
        <v>13</v>
      </c>
      <c r="AB181" s="30"/>
      <c r="AC181" s="30"/>
      <c r="AD181" s="30"/>
      <c r="AE181" s="30"/>
      <c r="AF181" s="30"/>
      <c r="AG181" s="30"/>
      <c r="AH181" s="30"/>
      <c r="AI181" s="30"/>
      <c r="AJ181" s="30"/>
      <c r="AK181" s="30"/>
      <c r="AL181" s="30"/>
      <c r="AM181" s="30"/>
      <c r="AN181" s="30"/>
      <c r="AO181" s="30"/>
      <c r="AP181" s="30"/>
      <c r="AQ181" s="30"/>
      <c r="AR181" s="30"/>
      <c r="AS181" s="30"/>
      <c r="AT181" s="30"/>
      <c r="AU181" s="30"/>
      <c r="AV181" s="30"/>
      <c r="AW181" s="30"/>
      <c r="AX181" s="30"/>
      <c r="AY181" s="30"/>
      <c r="AZ181" s="30"/>
      <c r="BA181" s="30"/>
      <c r="BB181" s="30"/>
    </row>
    <row r="182" spans="1:54" outlineLevel="1" x14ac:dyDescent="0.2">
      <c r="A182" s="80">
        <v>82</v>
      </c>
      <c r="B182" s="81" t="s">
        <v>22</v>
      </c>
      <c r="C182" s="71" t="s">
        <v>23</v>
      </c>
      <c r="D182" s="72" t="s">
        <v>11</v>
      </c>
      <c r="E182" s="73">
        <v>1</v>
      </c>
      <c r="F182" s="83"/>
      <c r="G182" s="75">
        <f>ROUND(E182*F182,2)</f>
        <v>0</v>
      </c>
      <c r="H182" s="76"/>
      <c r="I182" s="77"/>
      <c r="J182" s="77">
        <v>3150</v>
      </c>
      <c r="K182" s="77">
        <f>ROUND(E182*J182,2)</f>
        <v>3150</v>
      </c>
      <c r="L182" s="77">
        <v>0</v>
      </c>
      <c r="M182" s="77">
        <f>ROUND(E182*L182,2)</f>
        <v>0</v>
      </c>
      <c r="N182" s="77">
        <v>21</v>
      </c>
      <c r="O182" s="77">
        <f>I182*(1+N182/100)</f>
        <v>0</v>
      </c>
      <c r="P182" s="77">
        <v>0</v>
      </c>
      <c r="Q182" s="78">
        <f>ROUND(E182*P182,2)</f>
        <v>0</v>
      </c>
      <c r="R182" s="97"/>
      <c r="S182" s="30"/>
      <c r="T182" s="30"/>
      <c r="U182" s="30"/>
      <c r="V182" s="31"/>
      <c r="W182" s="30"/>
      <c r="X182" s="30"/>
      <c r="Y182" s="30"/>
      <c r="Z182" s="30"/>
      <c r="AA182" s="30" t="s">
        <v>12</v>
      </c>
      <c r="AB182" s="30"/>
      <c r="AC182" s="30"/>
      <c r="AD182" s="30"/>
      <c r="AE182" s="30"/>
      <c r="AF182" s="30"/>
      <c r="AG182" s="30"/>
      <c r="AH182" s="30"/>
      <c r="AI182" s="30"/>
      <c r="AJ182" s="30"/>
      <c r="AK182" s="30"/>
      <c r="AL182" s="30"/>
      <c r="AM182" s="30"/>
      <c r="AN182" s="30"/>
      <c r="AO182" s="30"/>
      <c r="AP182" s="30"/>
      <c r="AQ182" s="30"/>
      <c r="AR182" s="30"/>
      <c r="AS182" s="30"/>
      <c r="AT182" s="30"/>
      <c r="AU182" s="30"/>
      <c r="AV182" s="30"/>
      <c r="AW182" s="30"/>
      <c r="AX182" s="30"/>
      <c r="AY182" s="30"/>
      <c r="AZ182" s="30"/>
      <c r="BA182" s="30"/>
      <c r="BB182" s="30"/>
    </row>
    <row r="183" spans="1:54" ht="12.75" customHeight="1" outlineLevel="1" x14ac:dyDescent="0.2">
      <c r="A183" s="32"/>
      <c r="B183" s="33"/>
      <c r="C183" s="207" t="s">
        <v>187</v>
      </c>
      <c r="D183" s="207"/>
      <c r="E183" s="207"/>
      <c r="F183" s="207"/>
      <c r="G183" s="207"/>
      <c r="H183" s="207"/>
      <c r="I183" s="207"/>
      <c r="J183" s="29"/>
      <c r="K183" s="29"/>
      <c r="L183" s="29"/>
      <c r="M183" s="29"/>
      <c r="N183" s="29"/>
      <c r="O183" s="29"/>
      <c r="P183" s="29"/>
      <c r="Q183" s="29"/>
      <c r="R183" s="97"/>
      <c r="S183" s="30"/>
      <c r="T183" s="30"/>
      <c r="U183" s="30"/>
      <c r="V183" s="30"/>
      <c r="W183" s="30"/>
      <c r="X183" s="30"/>
      <c r="Y183" s="30"/>
      <c r="Z183" s="30"/>
      <c r="AA183" s="30" t="s">
        <v>13</v>
      </c>
      <c r="AB183" s="30"/>
      <c r="AC183" s="30"/>
      <c r="AD183" s="30"/>
      <c r="AE183" s="30"/>
      <c r="AF183" s="30"/>
      <c r="AG183" s="30"/>
      <c r="AH183" s="30"/>
      <c r="AI183" s="30"/>
      <c r="AJ183" s="30"/>
      <c r="AK183" s="30"/>
      <c r="AL183" s="30"/>
      <c r="AM183" s="30"/>
      <c r="AN183" s="30"/>
      <c r="AO183" s="30"/>
      <c r="AP183" s="30"/>
      <c r="AQ183" s="30"/>
      <c r="AR183" s="30"/>
      <c r="AS183" s="30"/>
      <c r="AT183" s="30"/>
      <c r="AU183" s="30"/>
      <c r="AV183" s="30"/>
      <c r="AW183" s="30"/>
      <c r="AX183" s="30"/>
      <c r="AY183" s="30"/>
      <c r="AZ183" s="30"/>
      <c r="BA183" s="30"/>
      <c r="BB183" s="30"/>
    </row>
    <row r="184" spans="1:54" outlineLevel="1" x14ac:dyDescent="0.2">
      <c r="A184" s="80">
        <v>83</v>
      </c>
      <c r="B184" s="81" t="s">
        <v>107</v>
      </c>
      <c r="C184" s="71" t="s">
        <v>108</v>
      </c>
      <c r="D184" s="72" t="s">
        <v>11</v>
      </c>
      <c r="E184" s="73">
        <v>2</v>
      </c>
      <c r="F184" s="83"/>
      <c r="G184" s="75">
        <f>ROUND(E184*F184,2)</f>
        <v>0</v>
      </c>
      <c r="H184" s="76"/>
      <c r="I184" s="77"/>
      <c r="J184" s="77">
        <v>2880</v>
      </c>
      <c r="K184" s="77">
        <f>ROUND(E184*J184,2)</f>
        <v>5760</v>
      </c>
      <c r="L184" s="77">
        <v>0</v>
      </c>
      <c r="M184" s="77">
        <f>ROUND(E184*L184,2)</f>
        <v>0</v>
      </c>
      <c r="N184" s="77">
        <v>21</v>
      </c>
      <c r="O184" s="77">
        <f>I184*(1+N184/100)</f>
        <v>0</v>
      </c>
      <c r="P184" s="77">
        <v>0</v>
      </c>
      <c r="Q184" s="78">
        <f>ROUND(E184*P184,2)</f>
        <v>0</v>
      </c>
      <c r="R184" s="97"/>
      <c r="S184" s="30"/>
      <c r="T184" s="30"/>
      <c r="U184" s="30"/>
      <c r="V184" s="31"/>
      <c r="W184" s="30"/>
      <c r="X184" s="30"/>
      <c r="Y184" s="30"/>
      <c r="Z184" s="30"/>
      <c r="AA184" s="30" t="s">
        <v>12</v>
      </c>
      <c r="AB184" s="30"/>
      <c r="AC184" s="30"/>
      <c r="AD184" s="30"/>
      <c r="AE184" s="30"/>
      <c r="AF184" s="30"/>
      <c r="AG184" s="30"/>
      <c r="AH184" s="30"/>
      <c r="AI184" s="30"/>
      <c r="AJ184" s="30"/>
      <c r="AK184" s="30"/>
      <c r="AL184" s="30"/>
      <c r="AM184" s="30"/>
      <c r="AN184" s="30"/>
      <c r="AO184" s="30"/>
      <c r="AP184" s="30"/>
      <c r="AQ184" s="30"/>
      <c r="AR184" s="30"/>
      <c r="AS184" s="30"/>
      <c r="AT184" s="30"/>
      <c r="AU184" s="30"/>
      <c r="AV184" s="30"/>
      <c r="AW184" s="30"/>
      <c r="AX184" s="30"/>
      <c r="AY184" s="30"/>
      <c r="AZ184" s="30"/>
      <c r="BA184" s="30"/>
      <c r="BB184" s="30"/>
    </row>
    <row r="185" spans="1:54" ht="12.75" customHeight="1" outlineLevel="1" x14ac:dyDescent="0.2">
      <c r="A185" s="32"/>
      <c r="B185" s="33"/>
      <c r="C185" s="207" t="s">
        <v>212</v>
      </c>
      <c r="D185" s="207"/>
      <c r="E185" s="207"/>
      <c r="F185" s="207"/>
      <c r="G185" s="207"/>
      <c r="H185" s="207"/>
      <c r="I185" s="207"/>
      <c r="J185" s="29"/>
      <c r="K185" s="29"/>
      <c r="L185" s="29"/>
      <c r="M185" s="29"/>
      <c r="N185" s="29"/>
      <c r="O185" s="29"/>
      <c r="P185" s="29"/>
      <c r="Q185" s="29"/>
      <c r="R185" s="97"/>
      <c r="S185" s="30"/>
      <c r="T185" s="30"/>
      <c r="U185" s="30"/>
      <c r="V185" s="30"/>
      <c r="W185" s="30"/>
      <c r="X185" s="30"/>
      <c r="Y185" s="30"/>
      <c r="Z185" s="30"/>
      <c r="AA185" s="30" t="s">
        <v>13</v>
      </c>
      <c r="AB185" s="30"/>
      <c r="AC185" s="30"/>
      <c r="AD185" s="30"/>
      <c r="AE185" s="30"/>
      <c r="AF185" s="30"/>
      <c r="AG185" s="30"/>
      <c r="AH185" s="30"/>
      <c r="AI185" s="30"/>
      <c r="AJ185" s="30"/>
      <c r="AK185" s="30"/>
      <c r="AL185" s="30"/>
      <c r="AM185" s="30"/>
      <c r="AN185" s="30"/>
      <c r="AO185" s="30"/>
      <c r="AP185" s="30"/>
      <c r="AQ185" s="30"/>
      <c r="AR185" s="30"/>
      <c r="AS185" s="30"/>
      <c r="AT185" s="30"/>
      <c r="AU185" s="30"/>
      <c r="AV185" s="30"/>
      <c r="AW185" s="30"/>
      <c r="AX185" s="30"/>
      <c r="AY185" s="30"/>
      <c r="AZ185" s="30"/>
      <c r="BA185" s="30"/>
      <c r="BB185" s="30"/>
    </row>
    <row r="186" spans="1:54" ht="22.5" outlineLevel="1" x14ac:dyDescent="0.2">
      <c r="A186" s="80">
        <v>84</v>
      </c>
      <c r="B186" s="81" t="s">
        <v>110</v>
      </c>
      <c r="C186" s="71" t="s">
        <v>111</v>
      </c>
      <c r="D186" s="72" t="s">
        <v>11</v>
      </c>
      <c r="E186" s="73">
        <v>4</v>
      </c>
      <c r="F186" s="83"/>
      <c r="G186" s="75">
        <f>ROUND(E186*F186,2)</f>
        <v>0</v>
      </c>
      <c r="H186" s="76"/>
      <c r="I186" s="77"/>
      <c r="J186" s="77">
        <v>4500</v>
      </c>
      <c r="K186" s="77">
        <f>ROUND(E186*J186,2)</f>
        <v>18000</v>
      </c>
      <c r="L186" s="77">
        <v>0</v>
      </c>
      <c r="M186" s="77">
        <f>ROUND(E186*L186,2)</f>
        <v>0</v>
      </c>
      <c r="N186" s="77">
        <v>21</v>
      </c>
      <c r="O186" s="77">
        <f>I186*(1+N186/100)</f>
        <v>0</v>
      </c>
      <c r="P186" s="77">
        <v>0</v>
      </c>
      <c r="Q186" s="78">
        <f>ROUND(E186*P186,2)</f>
        <v>0</v>
      </c>
      <c r="R186" s="97"/>
      <c r="S186" s="30"/>
      <c r="T186" s="30"/>
      <c r="U186" s="30"/>
      <c r="V186" s="31"/>
      <c r="W186" s="30"/>
      <c r="X186" s="30"/>
      <c r="Y186" s="30"/>
      <c r="Z186" s="30"/>
      <c r="AA186" s="30" t="s">
        <v>12</v>
      </c>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row>
    <row r="187" spans="1:54" ht="12.75" customHeight="1" outlineLevel="1" x14ac:dyDescent="0.2">
      <c r="A187" s="32"/>
      <c r="B187" s="33"/>
      <c r="C187" s="207" t="s">
        <v>189</v>
      </c>
      <c r="D187" s="207"/>
      <c r="E187" s="207"/>
      <c r="F187" s="207"/>
      <c r="G187" s="207"/>
      <c r="H187" s="207"/>
      <c r="I187" s="207"/>
      <c r="J187" s="29"/>
      <c r="K187" s="29"/>
      <c r="L187" s="29"/>
      <c r="M187" s="29"/>
      <c r="N187" s="29"/>
      <c r="O187" s="29"/>
      <c r="P187" s="29"/>
      <c r="Q187" s="29"/>
      <c r="R187" s="97"/>
      <c r="S187" s="30"/>
      <c r="T187" s="30"/>
      <c r="U187" s="30"/>
      <c r="V187" s="30"/>
      <c r="W187" s="30"/>
      <c r="X187" s="30"/>
      <c r="Y187" s="30"/>
      <c r="Z187" s="30"/>
      <c r="AA187" s="30" t="s">
        <v>13</v>
      </c>
      <c r="AB187" s="30"/>
      <c r="AC187" s="30"/>
      <c r="AD187" s="30"/>
      <c r="AE187" s="30"/>
      <c r="AF187" s="30"/>
      <c r="AG187" s="30"/>
      <c r="AH187" s="30"/>
      <c r="AI187" s="30"/>
      <c r="AJ187" s="30"/>
      <c r="AK187" s="30"/>
      <c r="AL187" s="30"/>
      <c r="AM187" s="30"/>
      <c r="AN187" s="30"/>
      <c r="AO187" s="30"/>
      <c r="AP187" s="30"/>
      <c r="AQ187" s="30"/>
      <c r="AR187" s="30"/>
      <c r="AS187" s="30"/>
      <c r="AT187" s="30"/>
      <c r="AU187" s="30"/>
      <c r="AV187" s="30"/>
      <c r="AW187" s="30"/>
      <c r="AX187" s="30"/>
      <c r="AY187" s="30"/>
      <c r="AZ187" s="30"/>
      <c r="BA187" s="30"/>
      <c r="BB187" s="30"/>
    </row>
    <row r="188" spans="1:54" outlineLevel="1" x14ac:dyDescent="0.2">
      <c r="A188" s="80">
        <v>85</v>
      </c>
      <c r="B188" s="81" t="s">
        <v>112</v>
      </c>
      <c r="C188" s="71" t="s">
        <v>113</v>
      </c>
      <c r="D188" s="72" t="s">
        <v>11</v>
      </c>
      <c r="E188" s="73">
        <v>3</v>
      </c>
      <c r="F188" s="83"/>
      <c r="G188" s="75">
        <f>ROUND(E188*F188,2)</f>
        <v>0</v>
      </c>
      <c r="H188" s="76"/>
      <c r="I188" s="77"/>
      <c r="J188" s="77">
        <v>3600</v>
      </c>
      <c r="K188" s="77">
        <f>ROUND(E188*J188,2)</f>
        <v>10800</v>
      </c>
      <c r="L188" s="77">
        <v>0</v>
      </c>
      <c r="M188" s="77">
        <f>ROUND(E188*L188,2)</f>
        <v>0</v>
      </c>
      <c r="N188" s="77">
        <v>21</v>
      </c>
      <c r="O188" s="77">
        <f>I188*(1+N188/100)</f>
        <v>0</v>
      </c>
      <c r="P188" s="77">
        <v>0</v>
      </c>
      <c r="Q188" s="78">
        <f>ROUND(E188*P188,2)</f>
        <v>0</v>
      </c>
      <c r="R188" s="97"/>
      <c r="S188" s="30"/>
      <c r="T188" s="30"/>
      <c r="U188" s="30"/>
      <c r="V188" s="31"/>
      <c r="W188" s="30"/>
      <c r="X188" s="30"/>
      <c r="Y188" s="30"/>
      <c r="Z188" s="30"/>
      <c r="AA188" s="30" t="s">
        <v>12</v>
      </c>
      <c r="AB188" s="30"/>
      <c r="AC188" s="30"/>
      <c r="AD188" s="30"/>
      <c r="AE188" s="30"/>
      <c r="AF188" s="30"/>
      <c r="AG188" s="30"/>
      <c r="AH188" s="30"/>
      <c r="AI188" s="30"/>
      <c r="AJ188" s="30"/>
      <c r="AK188" s="30"/>
      <c r="AL188" s="30"/>
      <c r="AM188" s="30"/>
      <c r="AN188" s="30"/>
      <c r="AO188" s="30"/>
      <c r="AP188" s="30"/>
      <c r="AQ188" s="30"/>
      <c r="AR188" s="30"/>
      <c r="AS188" s="30"/>
      <c r="AT188" s="30"/>
      <c r="AU188" s="30"/>
      <c r="AV188" s="30"/>
      <c r="AW188" s="30"/>
      <c r="AX188" s="30"/>
      <c r="AY188" s="30"/>
      <c r="AZ188" s="30"/>
      <c r="BA188" s="30"/>
      <c r="BB188" s="30"/>
    </row>
    <row r="189" spans="1:54" ht="12.75" customHeight="1" outlineLevel="1" x14ac:dyDescent="0.2">
      <c r="A189" s="32"/>
      <c r="B189" s="33"/>
      <c r="C189" s="207" t="s">
        <v>190</v>
      </c>
      <c r="D189" s="207"/>
      <c r="E189" s="207"/>
      <c r="F189" s="207"/>
      <c r="G189" s="207"/>
      <c r="H189" s="207"/>
      <c r="I189" s="207"/>
      <c r="J189" s="29"/>
      <c r="K189" s="29"/>
      <c r="L189" s="29"/>
      <c r="M189" s="29"/>
      <c r="N189" s="29"/>
      <c r="O189" s="29"/>
      <c r="P189" s="29"/>
      <c r="Q189" s="29"/>
      <c r="R189" s="97"/>
      <c r="S189" s="30"/>
      <c r="T189" s="30"/>
      <c r="U189" s="30"/>
      <c r="V189" s="30"/>
      <c r="W189" s="30"/>
      <c r="X189" s="30"/>
      <c r="Y189" s="30"/>
      <c r="Z189" s="30"/>
      <c r="AA189" s="30" t="s">
        <v>13</v>
      </c>
      <c r="AB189" s="30"/>
      <c r="AC189" s="30"/>
      <c r="AD189" s="30"/>
      <c r="AE189" s="30"/>
      <c r="AF189" s="30"/>
      <c r="AG189" s="30"/>
      <c r="AH189" s="30"/>
      <c r="AI189" s="30"/>
      <c r="AJ189" s="30"/>
      <c r="AK189" s="30"/>
      <c r="AL189" s="30"/>
      <c r="AM189" s="30"/>
      <c r="AN189" s="30"/>
      <c r="AO189" s="30"/>
      <c r="AP189" s="30"/>
      <c r="AQ189" s="30"/>
      <c r="AR189" s="30"/>
      <c r="AS189" s="30"/>
      <c r="AT189" s="30"/>
      <c r="AU189" s="30"/>
      <c r="AV189" s="30"/>
      <c r="AW189" s="30"/>
      <c r="AX189" s="30"/>
      <c r="AY189" s="30"/>
      <c r="AZ189" s="30"/>
      <c r="BA189" s="30"/>
      <c r="BB189" s="30"/>
    </row>
    <row r="190" spans="1:54" ht="22.5" outlineLevel="1" x14ac:dyDescent="0.2">
      <c r="A190" s="80">
        <v>86</v>
      </c>
      <c r="B190" s="81" t="s">
        <v>114</v>
      </c>
      <c r="C190" s="71" t="s">
        <v>115</v>
      </c>
      <c r="D190" s="72" t="s">
        <v>11</v>
      </c>
      <c r="E190" s="73">
        <v>3</v>
      </c>
      <c r="F190" s="83"/>
      <c r="G190" s="75">
        <f>ROUND(E190*F190,2)</f>
        <v>0</v>
      </c>
      <c r="H190" s="76"/>
      <c r="I190" s="77"/>
      <c r="J190" s="77">
        <v>4950</v>
      </c>
      <c r="K190" s="77">
        <f>ROUND(E190*J190,2)</f>
        <v>14850</v>
      </c>
      <c r="L190" s="77">
        <v>0</v>
      </c>
      <c r="M190" s="77">
        <f>ROUND(E190*L190,2)</f>
        <v>0</v>
      </c>
      <c r="N190" s="77">
        <v>21</v>
      </c>
      <c r="O190" s="77">
        <f>I190*(1+N190/100)</f>
        <v>0</v>
      </c>
      <c r="P190" s="77">
        <v>0</v>
      </c>
      <c r="Q190" s="78">
        <f>ROUND(E190*P190,2)</f>
        <v>0</v>
      </c>
      <c r="R190" s="97"/>
      <c r="S190" s="30"/>
      <c r="T190" s="30"/>
      <c r="U190" s="30"/>
      <c r="V190" s="31"/>
      <c r="W190" s="30"/>
      <c r="X190" s="30"/>
      <c r="Y190" s="30"/>
      <c r="Z190" s="30"/>
      <c r="AA190" s="30" t="s">
        <v>12</v>
      </c>
      <c r="AB190" s="30"/>
      <c r="AC190" s="30"/>
      <c r="AD190" s="30"/>
      <c r="AE190" s="30"/>
      <c r="AF190" s="30"/>
      <c r="AG190" s="30"/>
      <c r="AH190" s="30"/>
      <c r="AI190" s="30"/>
      <c r="AJ190" s="30"/>
      <c r="AK190" s="30"/>
      <c r="AL190" s="30"/>
      <c r="AM190" s="30"/>
      <c r="AN190" s="30"/>
      <c r="AO190" s="30"/>
      <c r="AP190" s="30"/>
      <c r="AQ190" s="30"/>
      <c r="AR190" s="30"/>
      <c r="AS190" s="30"/>
      <c r="AT190" s="30"/>
      <c r="AU190" s="30"/>
      <c r="AV190" s="30"/>
      <c r="AW190" s="30"/>
      <c r="AX190" s="30"/>
      <c r="AY190" s="30"/>
      <c r="AZ190" s="30"/>
      <c r="BA190" s="30"/>
      <c r="BB190" s="30"/>
    </row>
    <row r="191" spans="1:54" ht="12.75" customHeight="1" outlineLevel="1" x14ac:dyDescent="0.2">
      <c r="A191" s="32"/>
      <c r="B191" s="33"/>
      <c r="C191" s="207" t="s">
        <v>191</v>
      </c>
      <c r="D191" s="207"/>
      <c r="E191" s="207"/>
      <c r="F191" s="207"/>
      <c r="G191" s="207"/>
      <c r="H191" s="207"/>
      <c r="I191" s="207"/>
      <c r="J191" s="29"/>
      <c r="K191" s="29"/>
      <c r="L191" s="29"/>
      <c r="M191" s="29"/>
      <c r="N191" s="29"/>
      <c r="O191" s="29"/>
      <c r="P191" s="29"/>
      <c r="Q191" s="29"/>
      <c r="R191" s="97"/>
      <c r="S191" s="30"/>
      <c r="T191" s="30"/>
      <c r="U191" s="30"/>
      <c r="V191" s="30"/>
      <c r="W191" s="30"/>
      <c r="X191" s="30"/>
      <c r="Y191" s="30"/>
      <c r="Z191" s="30"/>
      <c r="AA191" s="30" t="s">
        <v>13</v>
      </c>
      <c r="AB191" s="30"/>
      <c r="AC191" s="30"/>
      <c r="AD191" s="30"/>
      <c r="AE191" s="30"/>
      <c r="AF191" s="30"/>
      <c r="AG191" s="30"/>
      <c r="AH191" s="30"/>
      <c r="AI191" s="30"/>
      <c r="AJ191" s="30"/>
      <c r="AK191" s="30"/>
      <c r="AL191" s="30"/>
      <c r="AM191" s="30"/>
      <c r="AN191" s="30"/>
      <c r="AO191" s="30"/>
      <c r="AP191" s="30"/>
      <c r="AQ191" s="30"/>
      <c r="AR191" s="30"/>
      <c r="AS191" s="30"/>
      <c r="AT191" s="30"/>
      <c r="AU191" s="30"/>
      <c r="AV191" s="30"/>
      <c r="AW191" s="30"/>
      <c r="AX191" s="30"/>
      <c r="AY191" s="30"/>
      <c r="AZ191" s="30"/>
      <c r="BA191" s="30"/>
      <c r="BB191" s="30"/>
    </row>
    <row r="192" spans="1:54" outlineLevel="1" x14ac:dyDescent="0.2">
      <c r="A192" s="80">
        <v>87</v>
      </c>
      <c r="B192" s="81" t="s">
        <v>116</v>
      </c>
      <c r="C192" s="71" t="s">
        <v>117</v>
      </c>
      <c r="D192" s="72" t="s">
        <v>11</v>
      </c>
      <c r="E192" s="73">
        <v>2</v>
      </c>
      <c r="F192" s="83"/>
      <c r="G192" s="75">
        <f>ROUND(E192*F192,2)</f>
        <v>0</v>
      </c>
      <c r="H192" s="76"/>
      <c r="I192" s="77"/>
      <c r="J192" s="77">
        <v>4050</v>
      </c>
      <c r="K192" s="77">
        <f>ROUND(E192*J192,2)</f>
        <v>8100</v>
      </c>
      <c r="L192" s="77">
        <v>0</v>
      </c>
      <c r="M192" s="77">
        <f>ROUND(E192*L192,2)</f>
        <v>0</v>
      </c>
      <c r="N192" s="77">
        <v>21</v>
      </c>
      <c r="O192" s="77">
        <f>I192*(1+N192/100)</f>
        <v>0</v>
      </c>
      <c r="P192" s="77">
        <v>0</v>
      </c>
      <c r="Q192" s="78">
        <f>ROUND(E192*P192,2)</f>
        <v>0</v>
      </c>
      <c r="R192" s="97"/>
      <c r="S192" s="30"/>
      <c r="T192" s="30"/>
      <c r="U192" s="30"/>
      <c r="V192" s="31"/>
      <c r="W192" s="30"/>
      <c r="X192" s="30"/>
      <c r="Y192" s="30"/>
      <c r="Z192" s="30"/>
      <c r="AA192" s="30" t="s">
        <v>12</v>
      </c>
      <c r="AB192" s="30"/>
      <c r="AC192" s="30"/>
      <c r="AD192" s="30"/>
      <c r="AE192" s="30"/>
      <c r="AF192" s="30"/>
      <c r="AG192" s="30"/>
      <c r="AH192" s="30"/>
      <c r="AI192" s="30"/>
      <c r="AJ192" s="30"/>
      <c r="AK192" s="30"/>
      <c r="AL192" s="30"/>
      <c r="AM192" s="30"/>
      <c r="AN192" s="30"/>
      <c r="AO192" s="30"/>
      <c r="AP192" s="30"/>
      <c r="AQ192" s="30"/>
      <c r="AR192" s="30"/>
      <c r="AS192" s="30"/>
      <c r="AT192" s="30"/>
      <c r="AU192" s="30"/>
      <c r="AV192" s="30"/>
      <c r="AW192" s="30"/>
      <c r="AX192" s="30"/>
      <c r="AY192" s="30"/>
      <c r="AZ192" s="30"/>
      <c r="BA192" s="30"/>
      <c r="BB192" s="30"/>
    </row>
    <row r="193" spans="1:54" ht="12.75" customHeight="1" outlineLevel="1" x14ac:dyDescent="0.2">
      <c r="A193" s="32"/>
      <c r="B193" s="33"/>
      <c r="C193" s="207" t="s">
        <v>192</v>
      </c>
      <c r="D193" s="207"/>
      <c r="E193" s="207"/>
      <c r="F193" s="207"/>
      <c r="G193" s="207"/>
      <c r="H193" s="207"/>
      <c r="I193" s="207"/>
      <c r="J193" s="29"/>
      <c r="K193" s="29"/>
      <c r="L193" s="29"/>
      <c r="M193" s="29"/>
      <c r="N193" s="29"/>
      <c r="O193" s="29"/>
      <c r="P193" s="29"/>
      <c r="Q193" s="29"/>
      <c r="R193" s="97"/>
      <c r="S193" s="30"/>
      <c r="T193" s="30"/>
      <c r="U193" s="30"/>
      <c r="V193" s="30"/>
      <c r="W193" s="30"/>
      <c r="X193" s="30"/>
      <c r="Y193" s="30"/>
      <c r="Z193" s="30"/>
      <c r="AA193" s="30" t="s">
        <v>13</v>
      </c>
      <c r="AB193" s="30"/>
      <c r="AC193" s="30"/>
      <c r="AD193" s="30"/>
      <c r="AE193" s="30"/>
      <c r="AF193" s="30"/>
      <c r="AG193" s="30"/>
      <c r="AH193" s="30"/>
      <c r="AI193" s="30"/>
      <c r="AJ193" s="30"/>
      <c r="AK193" s="30"/>
      <c r="AL193" s="30"/>
      <c r="AM193" s="30"/>
      <c r="AN193" s="30"/>
      <c r="AO193" s="30"/>
      <c r="AP193" s="30"/>
      <c r="AQ193" s="30"/>
      <c r="AR193" s="30"/>
      <c r="AS193" s="30"/>
      <c r="AT193" s="30"/>
      <c r="AU193" s="30"/>
      <c r="AV193" s="30"/>
      <c r="AW193" s="30"/>
      <c r="AX193" s="30"/>
      <c r="AY193" s="30"/>
      <c r="AZ193" s="30"/>
      <c r="BA193" s="30"/>
      <c r="BB193" s="30"/>
    </row>
    <row r="194" spans="1:54" ht="22.5" outlineLevel="1" x14ac:dyDescent="0.2">
      <c r="A194" s="81">
        <v>88</v>
      </c>
      <c r="B194" s="81" t="s">
        <v>118</v>
      </c>
      <c r="C194" s="192" t="s">
        <v>249</v>
      </c>
      <c r="D194" s="193" t="s">
        <v>11</v>
      </c>
      <c r="E194" s="194">
        <v>1</v>
      </c>
      <c r="F194" s="81"/>
      <c r="G194" s="195">
        <f>ROUND(E194*F194,2)</f>
        <v>0</v>
      </c>
      <c r="H194" s="81"/>
      <c r="I194" s="81"/>
      <c r="J194" s="27">
        <v>13500</v>
      </c>
      <c r="K194" s="27">
        <f>ROUND(E194*J194,2)</f>
        <v>13500</v>
      </c>
      <c r="L194" s="27">
        <v>0</v>
      </c>
      <c r="M194" s="27">
        <f>ROUND(E194*L194,2)</f>
        <v>0</v>
      </c>
      <c r="N194" s="27">
        <v>21</v>
      </c>
      <c r="O194" s="27">
        <f>I194*(1+N194/100)</f>
        <v>0</v>
      </c>
      <c r="P194" s="27">
        <v>0</v>
      </c>
      <c r="Q194" s="104">
        <f>ROUND(E194*P194,2)</f>
        <v>0</v>
      </c>
      <c r="R194" s="97"/>
      <c r="S194" s="30"/>
      <c r="T194" s="30"/>
      <c r="U194" s="30"/>
      <c r="V194" s="31"/>
      <c r="W194" s="30"/>
      <c r="X194" s="30"/>
      <c r="Y194" s="30"/>
      <c r="Z194" s="30"/>
      <c r="AA194" s="30" t="s">
        <v>12</v>
      </c>
      <c r="AB194" s="30"/>
      <c r="AC194" s="30"/>
      <c r="AD194" s="30"/>
      <c r="AE194" s="30"/>
      <c r="AF194" s="30"/>
      <c r="AG194" s="30"/>
      <c r="AH194" s="30"/>
      <c r="AI194" s="30"/>
      <c r="AJ194" s="30"/>
      <c r="AK194" s="30"/>
      <c r="AL194" s="30"/>
      <c r="AT194" s="30"/>
      <c r="AU194" s="30"/>
      <c r="AV194" s="30"/>
      <c r="AW194" s="30"/>
      <c r="AX194" s="30"/>
      <c r="AY194" s="30"/>
      <c r="AZ194" s="30"/>
      <c r="BA194" s="30"/>
      <c r="BB194" s="30"/>
    </row>
    <row r="195" spans="1:54" ht="12.75" customHeight="1" outlineLevel="1" x14ac:dyDescent="0.2">
      <c r="A195" s="32"/>
      <c r="B195" s="33"/>
      <c r="C195" s="207" t="s">
        <v>248</v>
      </c>
      <c r="D195" s="207"/>
      <c r="E195" s="207"/>
      <c r="F195" s="207"/>
      <c r="G195" s="207"/>
      <c r="H195" s="207"/>
      <c r="I195" s="207"/>
      <c r="J195" s="29"/>
      <c r="K195" s="29"/>
      <c r="L195" s="29"/>
      <c r="M195" s="29"/>
      <c r="N195" s="29"/>
      <c r="O195" s="29"/>
      <c r="P195" s="29"/>
      <c r="Q195" s="29"/>
      <c r="R195" s="97"/>
      <c r="S195" s="30"/>
      <c r="T195" s="30"/>
      <c r="U195" s="30"/>
      <c r="V195" s="30"/>
      <c r="W195" s="30"/>
      <c r="X195" s="30"/>
      <c r="Y195" s="30"/>
      <c r="Z195" s="30"/>
      <c r="AA195" s="30" t="s">
        <v>13</v>
      </c>
      <c r="AB195" s="30"/>
      <c r="AC195" s="30"/>
      <c r="AD195" s="30"/>
      <c r="AE195" s="30"/>
      <c r="AF195" s="30"/>
      <c r="AG195" s="30"/>
      <c r="AH195" s="30"/>
      <c r="AI195" s="30"/>
      <c r="AJ195" s="30"/>
      <c r="AK195" s="30"/>
      <c r="AL195" s="30"/>
      <c r="AM195" s="30"/>
      <c r="AN195" s="30"/>
      <c r="AO195" s="30"/>
      <c r="AP195" s="30"/>
      <c r="AQ195" s="30"/>
      <c r="AR195" s="30"/>
      <c r="AS195" s="30"/>
      <c r="AT195" s="30"/>
      <c r="AU195" s="30"/>
      <c r="AV195" s="30"/>
      <c r="AW195" s="30"/>
      <c r="AX195" s="30"/>
      <c r="AY195" s="30"/>
      <c r="AZ195" s="30"/>
      <c r="BA195" s="30"/>
      <c r="BB195" s="30"/>
    </row>
    <row r="196" spans="1:54" ht="101.25" outlineLevel="1" x14ac:dyDescent="0.2">
      <c r="A196" s="150">
        <v>89</v>
      </c>
      <c r="B196" s="162" t="s">
        <v>213</v>
      </c>
      <c r="C196" s="152" t="s">
        <v>234</v>
      </c>
      <c r="D196" s="153" t="s">
        <v>11</v>
      </c>
      <c r="E196" s="154">
        <v>1</v>
      </c>
      <c r="F196" s="167"/>
      <c r="G196" s="75">
        <f>ROUND(E196*F196,2)</f>
        <v>0</v>
      </c>
      <c r="H196" s="76"/>
      <c r="I196" s="155"/>
      <c r="J196" s="34">
        <v>1500</v>
      </c>
      <c r="K196" s="34">
        <f>ROUND(E196*J196,2)</f>
        <v>1500</v>
      </c>
      <c r="L196" s="34">
        <v>0</v>
      </c>
      <c r="M196" s="34">
        <f>ROUND(E196*L196,2)</f>
        <v>0</v>
      </c>
      <c r="N196" s="34">
        <v>21</v>
      </c>
      <c r="O196" s="34">
        <f>I196*(1+N196/100)</f>
        <v>0</v>
      </c>
      <c r="P196" s="34">
        <v>0</v>
      </c>
      <c r="Q196" s="35">
        <f>ROUND(E196*P196,2)</f>
        <v>0</v>
      </c>
      <c r="R196" s="97"/>
      <c r="S196" s="30"/>
      <c r="T196" s="30"/>
      <c r="U196" s="30"/>
      <c r="V196" s="31"/>
      <c r="W196" s="30"/>
      <c r="X196" s="30"/>
      <c r="Y196" s="30"/>
      <c r="Z196" s="30"/>
      <c r="AA196" s="30" t="s">
        <v>12</v>
      </c>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row>
    <row r="197" spans="1:54" ht="99.95" customHeight="1" outlineLevel="1" x14ac:dyDescent="0.2">
      <c r="A197" s="183">
        <v>90</v>
      </c>
      <c r="B197" s="157" t="s">
        <v>241</v>
      </c>
      <c r="C197" s="71" t="s">
        <v>237</v>
      </c>
      <c r="D197" s="72" t="s">
        <v>11</v>
      </c>
      <c r="E197" s="73">
        <v>2</v>
      </c>
      <c r="F197" s="79"/>
      <c r="G197" s="74">
        <f>ROUND(E197*F197,2)</f>
        <v>0</v>
      </c>
      <c r="H197" s="184"/>
      <c r="I197" s="77"/>
      <c r="J197" s="34">
        <v>800</v>
      </c>
      <c r="K197" s="34">
        <f>ROUND(E197*J197,2)</f>
        <v>1600</v>
      </c>
      <c r="L197" s="34">
        <v>0</v>
      </c>
      <c r="M197" s="34">
        <f>ROUND(E197*L197,2)</f>
        <v>0</v>
      </c>
      <c r="N197" s="34">
        <v>21</v>
      </c>
      <c r="O197" s="34">
        <f>I197*(1+N197/100)</f>
        <v>0</v>
      </c>
      <c r="P197" s="34">
        <v>0</v>
      </c>
      <c r="Q197" s="35">
        <f>ROUND(E197*P197,2)</f>
        <v>0</v>
      </c>
      <c r="R197" s="97"/>
      <c r="S197" s="30"/>
      <c r="T197" s="30"/>
      <c r="U197" s="30"/>
      <c r="V197" s="31"/>
      <c r="W197" s="30"/>
      <c r="X197" s="30"/>
      <c r="Y197" s="30"/>
      <c r="Z197" s="30"/>
      <c r="AA197" s="30" t="s">
        <v>12</v>
      </c>
      <c r="AB197" s="30"/>
      <c r="AC197" s="30"/>
      <c r="AD197" s="30"/>
      <c r="AE197" s="30"/>
      <c r="AF197" s="30"/>
      <c r="AG197" s="30"/>
      <c r="AH197" s="30"/>
      <c r="AI197" s="30"/>
      <c r="AJ197" s="30"/>
      <c r="AK197" s="30"/>
      <c r="AL197" s="30"/>
      <c r="AM197" s="30"/>
      <c r="AN197" s="30"/>
      <c r="AO197" s="30"/>
      <c r="AP197" s="30"/>
      <c r="AQ197" s="30"/>
      <c r="AR197" s="30"/>
      <c r="AS197" s="30"/>
      <c r="AT197" s="30"/>
      <c r="AU197" s="30"/>
      <c r="AV197" s="30"/>
      <c r="AW197" s="30"/>
      <c r="AX197" s="30"/>
      <c r="AY197" s="30"/>
      <c r="AZ197" s="30"/>
      <c r="BA197" s="30"/>
      <c r="BB197" s="30"/>
    </row>
    <row r="198" spans="1:54" ht="90" customHeight="1" outlineLevel="1" x14ac:dyDescent="0.2">
      <c r="A198" s="156" t="s">
        <v>214</v>
      </c>
      <c r="B198" s="162" t="s">
        <v>240</v>
      </c>
      <c r="C198" s="158" t="s">
        <v>235</v>
      </c>
      <c r="D198" s="170" t="s">
        <v>11</v>
      </c>
      <c r="E198" s="165">
        <v>6</v>
      </c>
      <c r="F198" s="159"/>
      <c r="G198" s="107">
        <f>ROUND(E198*F198,2)</f>
        <v>0</v>
      </c>
      <c r="H198" s="107"/>
      <c r="I198" s="74"/>
      <c r="J198" s="49"/>
      <c r="K198" s="49"/>
      <c r="L198" s="49"/>
      <c r="M198" s="49"/>
      <c r="N198" s="49"/>
      <c r="O198" s="49"/>
      <c r="P198" s="49"/>
      <c r="Q198" s="49"/>
      <c r="R198" s="97"/>
      <c r="S198" s="30"/>
      <c r="T198" s="30"/>
      <c r="U198" s="30"/>
      <c r="V198" s="31"/>
      <c r="W198" s="30"/>
      <c r="X198" s="30"/>
      <c r="Y198" s="30"/>
      <c r="Z198" s="30"/>
      <c r="AA198" s="30"/>
      <c r="AB198" s="30"/>
      <c r="AC198" s="30"/>
      <c r="AD198" s="30"/>
      <c r="AE198" s="30"/>
      <c r="AF198" s="30"/>
      <c r="AG198" s="30"/>
      <c r="AH198" s="30"/>
      <c r="AI198" s="30"/>
      <c r="AJ198" s="30"/>
      <c r="AK198" s="30"/>
      <c r="AL198" s="30"/>
      <c r="AM198" s="30"/>
      <c r="AN198" s="30"/>
      <c r="AO198" s="30"/>
      <c r="AP198" s="30"/>
      <c r="AQ198" s="30"/>
      <c r="AR198" s="30"/>
      <c r="AS198" s="30"/>
      <c r="AT198" s="30"/>
      <c r="AU198" s="30"/>
      <c r="AV198" s="30"/>
      <c r="AW198" s="30"/>
      <c r="AX198" s="30"/>
      <c r="AY198" s="30"/>
      <c r="AZ198" s="30"/>
      <c r="BA198" s="30"/>
      <c r="BB198" s="30"/>
    </row>
    <row r="199" spans="1:54" x14ac:dyDescent="0.2">
      <c r="A199" s="20" t="s">
        <v>6</v>
      </c>
      <c r="B199" s="21" t="s">
        <v>119</v>
      </c>
      <c r="C199" s="22" t="s">
        <v>215</v>
      </c>
      <c r="D199" s="23"/>
      <c r="E199" s="24"/>
      <c r="F199" s="39"/>
      <c r="G199" s="39">
        <f>SUMIF(W200:W204,"&lt;&gt;NOR",G200:G204)</f>
        <v>0</v>
      </c>
      <c r="H199" s="25"/>
      <c r="I199" s="25"/>
      <c r="J199" s="25"/>
      <c r="K199" s="25">
        <f>SUM(K200:K204)</f>
        <v>37150</v>
      </c>
      <c r="L199" s="25"/>
      <c r="M199" s="25">
        <f>SUM(M200:M204)</f>
        <v>0</v>
      </c>
      <c r="N199" s="25"/>
      <c r="O199" s="25">
        <f>SUM(O200:O204)</f>
        <v>0</v>
      </c>
      <c r="P199" s="25"/>
      <c r="Q199" s="25">
        <f>SUM(Q200:Q204)</f>
        <v>0</v>
      </c>
      <c r="R199" s="100"/>
      <c r="U199" s="30"/>
      <c r="AA199" t="s">
        <v>8</v>
      </c>
    </row>
    <row r="200" spans="1:54" outlineLevel="1" x14ac:dyDescent="0.2">
      <c r="A200" s="57">
        <v>91</v>
      </c>
      <c r="B200" s="58" t="s">
        <v>120</v>
      </c>
      <c r="C200" s="59" t="s">
        <v>121</v>
      </c>
      <c r="D200" s="60" t="s">
        <v>18</v>
      </c>
      <c r="E200" s="61">
        <v>1</v>
      </c>
      <c r="F200" s="45"/>
      <c r="G200" s="44">
        <f>ROUND(E200*F200,2)</f>
        <v>0</v>
      </c>
      <c r="H200" s="46"/>
      <c r="I200" s="40"/>
      <c r="J200" s="40">
        <v>28500</v>
      </c>
      <c r="K200" s="40">
        <f>ROUND(E200*J200,2)</f>
        <v>28500</v>
      </c>
      <c r="L200" s="40">
        <v>0</v>
      </c>
      <c r="M200" s="40">
        <f>ROUND(E200*L200,2)</f>
        <v>0</v>
      </c>
      <c r="N200" s="40">
        <v>21</v>
      </c>
      <c r="O200" s="40">
        <f>I200*(1+N200/100)</f>
        <v>0</v>
      </c>
      <c r="P200" s="40">
        <v>0</v>
      </c>
      <c r="Q200" s="41">
        <f>ROUND(E200*P200,2)</f>
        <v>0</v>
      </c>
      <c r="R200" s="97"/>
      <c r="S200" s="30"/>
      <c r="T200" s="30"/>
      <c r="U200" s="30"/>
      <c r="V200" s="31"/>
      <c r="W200" s="30"/>
      <c r="X200" s="30"/>
      <c r="Y200" s="30"/>
      <c r="Z200" s="30"/>
      <c r="AA200" s="30" t="s">
        <v>12</v>
      </c>
      <c r="AB200" s="30"/>
      <c r="AC200" s="30"/>
      <c r="AD200" s="30"/>
      <c r="AE200" s="30"/>
      <c r="AF200" s="30"/>
      <c r="AG200" s="30"/>
      <c r="AH200" s="30"/>
      <c r="AI200" s="30"/>
      <c r="AJ200" s="30"/>
      <c r="AK200" s="30"/>
      <c r="AL200" s="30"/>
      <c r="AM200" s="30"/>
      <c r="AN200" s="30"/>
      <c r="AO200" s="30"/>
      <c r="AP200" s="30"/>
      <c r="AQ200" s="30"/>
      <c r="AR200" s="30"/>
      <c r="AS200" s="30"/>
      <c r="AT200" s="30"/>
      <c r="AU200" s="30"/>
      <c r="AV200" s="30"/>
      <c r="AW200" s="30"/>
      <c r="AX200" s="30"/>
      <c r="AY200" s="30"/>
      <c r="AZ200" s="30"/>
      <c r="BA200" s="30"/>
      <c r="BB200" s="30"/>
    </row>
    <row r="201" spans="1:54" ht="12.75" customHeight="1" outlineLevel="1" x14ac:dyDescent="0.2">
      <c r="A201" s="32"/>
      <c r="B201" s="33"/>
      <c r="C201" s="211" t="s">
        <v>255</v>
      </c>
      <c r="D201" s="207"/>
      <c r="E201" s="207"/>
      <c r="F201" s="207"/>
      <c r="G201" s="207"/>
      <c r="H201" s="207"/>
      <c r="I201" s="207"/>
      <c r="J201" s="29"/>
      <c r="K201" s="29"/>
      <c r="L201" s="29"/>
      <c r="M201" s="29"/>
      <c r="N201" s="29"/>
      <c r="O201" s="29"/>
      <c r="P201" s="29"/>
      <c r="Q201" s="29"/>
      <c r="R201" s="97"/>
      <c r="S201" s="30"/>
      <c r="T201" s="30"/>
      <c r="U201" s="30"/>
      <c r="V201" s="30"/>
      <c r="W201" s="30"/>
      <c r="X201" s="30"/>
      <c r="Y201" s="30"/>
      <c r="Z201" s="30"/>
      <c r="AA201" s="30" t="s">
        <v>13</v>
      </c>
      <c r="AB201" s="30"/>
      <c r="AC201" s="30"/>
      <c r="AD201" s="30"/>
      <c r="AE201" s="30"/>
      <c r="AF201" s="30"/>
      <c r="AG201" s="30"/>
      <c r="AH201" s="30"/>
      <c r="AI201" s="30"/>
      <c r="AJ201" s="30"/>
      <c r="AK201" s="30"/>
      <c r="AL201" s="30"/>
      <c r="AM201" s="30"/>
      <c r="AN201" s="30"/>
      <c r="AO201" s="30"/>
      <c r="AP201" s="30"/>
      <c r="AQ201" s="30"/>
      <c r="AR201" s="30"/>
      <c r="AS201" s="30"/>
      <c r="AT201" s="30"/>
      <c r="AU201" s="30"/>
      <c r="AV201" s="30"/>
      <c r="AW201" s="30"/>
      <c r="AX201" s="30"/>
      <c r="AY201" s="30"/>
      <c r="AZ201" s="30"/>
      <c r="BA201" s="30"/>
      <c r="BB201" s="30"/>
    </row>
    <row r="202" spans="1:54" outlineLevel="1" x14ac:dyDescent="0.2">
      <c r="A202" s="80">
        <v>92</v>
      </c>
      <c r="B202" s="81" t="s">
        <v>122</v>
      </c>
      <c r="C202" s="71" t="s">
        <v>123</v>
      </c>
      <c r="D202" s="72" t="s">
        <v>11</v>
      </c>
      <c r="E202" s="73">
        <v>1</v>
      </c>
      <c r="F202" s="83"/>
      <c r="G202" s="75">
        <f>ROUND(E202*F202,2)</f>
        <v>0</v>
      </c>
      <c r="H202" s="76"/>
      <c r="I202" s="77"/>
      <c r="J202" s="77">
        <v>2250</v>
      </c>
      <c r="K202" s="77">
        <f>ROUND(E202*J202,2)</f>
        <v>2250</v>
      </c>
      <c r="L202" s="77">
        <v>0</v>
      </c>
      <c r="M202" s="77">
        <f>ROUND(E202*L202,2)</f>
        <v>0</v>
      </c>
      <c r="N202" s="77">
        <v>21</v>
      </c>
      <c r="O202" s="77">
        <f>I202*(1+N202/100)</f>
        <v>0</v>
      </c>
      <c r="P202" s="77">
        <v>0</v>
      </c>
      <c r="Q202" s="78">
        <f>ROUND(E202*P202,2)</f>
        <v>0</v>
      </c>
      <c r="R202" s="97"/>
      <c r="S202" s="30"/>
      <c r="T202" s="30"/>
      <c r="U202" s="30"/>
      <c r="V202" s="31"/>
      <c r="W202" s="30"/>
      <c r="X202" s="30"/>
      <c r="Y202" s="30"/>
      <c r="Z202" s="30"/>
      <c r="AA202" s="30" t="s">
        <v>12</v>
      </c>
      <c r="AB202" s="30"/>
      <c r="AC202" s="30"/>
      <c r="AD202" s="30"/>
      <c r="AE202" s="30"/>
      <c r="AF202" s="30"/>
      <c r="AG202" s="30"/>
      <c r="AH202" s="30"/>
      <c r="AI202" s="30"/>
      <c r="AJ202" s="30"/>
      <c r="AK202" s="30"/>
      <c r="AL202" s="30"/>
      <c r="AM202" s="30"/>
      <c r="AN202" s="30"/>
      <c r="AO202" s="30"/>
      <c r="AP202" s="30"/>
      <c r="AQ202" s="30"/>
      <c r="AR202" s="30"/>
      <c r="AS202" s="30"/>
      <c r="AT202" s="30"/>
      <c r="AU202" s="30"/>
      <c r="AV202" s="30"/>
      <c r="AW202" s="30"/>
      <c r="AX202" s="30"/>
      <c r="AY202" s="30"/>
      <c r="AZ202" s="30"/>
      <c r="BA202" s="30"/>
      <c r="BB202" s="30"/>
    </row>
    <row r="203" spans="1:54" ht="12.75" customHeight="1" outlineLevel="1" x14ac:dyDescent="0.2">
      <c r="A203" s="32"/>
      <c r="B203" s="33"/>
      <c r="C203" s="207" t="s">
        <v>159</v>
      </c>
      <c r="D203" s="207"/>
      <c r="E203" s="207"/>
      <c r="F203" s="207"/>
      <c r="G203" s="207"/>
      <c r="H203" s="207"/>
      <c r="I203" s="207"/>
      <c r="J203" s="29"/>
      <c r="K203" s="29"/>
      <c r="L203" s="29"/>
      <c r="M203" s="29"/>
      <c r="N203" s="29"/>
      <c r="O203" s="29"/>
      <c r="P203" s="29"/>
      <c r="Q203" s="29"/>
      <c r="R203" s="97"/>
      <c r="S203" s="30"/>
      <c r="T203" s="30"/>
      <c r="U203" s="30"/>
      <c r="V203" s="30"/>
      <c r="W203" s="30"/>
      <c r="X203" s="30"/>
      <c r="Y203" s="30"/>
      <c r="Z203" s="30"/>
      <c r="AA203" s="30" t="s">
        <v>13</v>
      </c>
      <c r="AB203" s="30"/>
      <c r="AC203" s="30"/>
      <c r="AD203" s="30"/>
      <c r="AE203" s="30"/>
      <c r="AF203" s="30"/>
      <c r="AG203" s="30"/>
      <c r="AH203" s="30"/>
      <c r="AI203" s="30"/>
      <c r="AJ203" s="30"/>
      <c r="AK203" s="30"/>
      <c r="AL203" s="30"/>
      <c r="AM203" s="30"/>
      <c r="AN203" s="30"/>
      <c r="AO203" s="30"/>
      <c r="AP203" s="30"/>
      <c r="AQ203" s="30"/>
      <c r="AR203" s="30"/>
      <c r="AS203" s="30"/>
      <c r="AT203" s="30"/>
      <c r="AU203" s="30"/>
      <c r="AV203" s="30"/>
      <c r="AW203" s="30"/>
      <c r="AX203" s="30"/>
      <c r="AY203" s="30"/>
      <c r="AZ203" s="30"/>
      <c r="BA203" s="30"/>
      <c r="BB203" s="30"/>
    </row>
    <row r="204" spans="1:54" ht="56.25" outlineLevel="1" x14ac:dyDescent="0.2">
      <c r="A204" s="150">
        <v>93</v>
      </c>
      <c r="B204" s="157" t="s">
        <v>165</v>
      </c>
      <c r="C204" s="158" t="s">
        <v>235</v>
      </c>
      <c r="D204" s="153" t="s">
        <v>11</v>
      </c>
      <c r="E204" s="154">
        <v>8</v>
      </c>
      <c r="F204" s="167"/>
      <c r="G204" s="75">
        <f>ROUND(E204*F204,2)</f>
        <v>0</v>
      </c>
      <c r="H204" s="76"/>
      <c r="I204" s="155"/>
      <c r="J204" s="34">
        <v>800</v>
      </c>
      <c r="K204" s="34">
        <f>ROUND(E204*J204,2)</f>
        <v>6400</v>
      </c>
      <c r="L204" s="34">
        <v>0</v>
      </c>
      <c r="M204" s="34">
        <f>ROUND(E204*L204,2)</f>
        <v>0</v>
      </c>
      <c r="N204" s="34">
        <v>21</v>
      </c>
      <c r="O204" s="34">
        <f>I204*(1+N204/100)</f>
        <v>0</v>
      </c>
      <c r="P204" s="34">
        <v>0</v>
      </c>
      <c r="Q204" s="35">
        <f>ROUND(E204*P204,2)</f>
        <v>0</v>
      </c>
      <c r="R204" s="97"/>
      <c r="S204" s="30"/>
      <c r="T204" s="30"/>
      <c r="U204" s="30"/>
      <c r="V204" s="31"/>
      <c r="W204" s="30"/>
      <c r="X204" s="30"/>
      <c r="Y204" s="30"/>
      <c r="Z204" s="30"/>
      <c r="AA204" s="30" t="s">
        <v>12</v>
      </c>
      <c r="AB204" s="30"/>
      <c r="AC204" s="30"/>
      <c r="AD204" s="30"/>
      <c r="AE204" s="30"/>
      <c r="AF204" s="30"/>
      <c r="AG204" s="30"/>
      <c r="AH204" s="30"/>
      <c r="AI204" s="30"/>
      <c r="AJ204" s="30"/>
      <c r="AK204" s="30"/>
      <c r="AL204" s="30"/>
      <c r="AM204" s="30"/>
      <c r="AN204" s="30"/>
      <c r="AO204" s="30"/>
      <c r="AP204" s="30"/>
      <c r="AQ204" s="30"/>
      <c r="AR204" s="30"/>
      <c r="AS204" s="30"/>
      <c r="AT204" s="30"/>
      <c r="AU204" s="30"/>
      <c r="AV204" s="30"/>
      <c r="AW204" s="30"/>
      <c r="AX204" s="30"/>
      <c r="AY204" s="30"/>
      <c r="AZ204" s="30"/>
      <c r="BA204" s="30"/>
      <c r="BB204" s="30"/>
    </row>
    <row r="205" spans="1:54" x14ac:dyDescent="0.2">
      <c r="A205" s="20" t="s">
        <v>6</v>
      </c>
      <c r="B205" s="21" t="s">
        <v>124</v>
      </c>
      <c r="C205" s="22" t="s">
        <v>216</v>
      </c>
      <c r="D205" s="23"/>
      <c r="E205" s="24"/>
      <c r="F205" s="39"/>
      <c r="G205" s="39">
        <f>SUMIF(W206:W223,"&lt;&gt;NOR",G206:G223)</f>
        <v>0</v>
      </c>
      <c r="H205" s="25"/>
      <c r="I205" s="26"/>
      <c r="J205" s="25"/>
      <c r="K205" s="25">
        <f>SUM(K206:K222)</f>
        <v>131380</v>
      </c>
      <c r="L205" s="25"/>
      <c r="M205" s="25">
        <f>SUM(M206:M222)</f>
        <v>1330</v>
      </c>
      <c r="N205" s="25"/>
      <c r="O205" s="25">
        <f>SUM(O206:O222)</f>
        <v>0</v>
      </c>
      <c r="P205" s="25"/>
      <c r="Q205" s="25">
        <f>SUM(Q206:Q222)</f>
        <v>0</v>
      </c>
      <c r="R205" s="100"/>
      <c r="U205" s="30"/>
      <c r="AA205" t="s">
        <v>8</v>
      </c>
      <c r="AM205" s="30"/>
      <c r="AN205" s="30"/>
      <c r="AO205" s="30"/>
      <c r="AP205" s="30"/>
      <c r="AQ205" s="30"/>
      <c r="AR205" s="30"/>
      <c r="AS205" s="30"/>
    </row>
    <row r="206" spans="1:54" outlineLevel="1" x14ac:dyDescent="0.2">
      <c r="A206" s="80">
        <v>94</v>
      </c>
      <c r="B206" s="81" t="s">
        <v>125</v>
      </c>
      <c r="C206" s="71" t="s">
        <v>126</v>
      </c>
      <c r="D206" s="72" t="s">
        <v>18</v>
      </c>
      <c r="E206" s="73">
        <v>1</v>
      </c>
      <c r="F206" s="83"/>
      <c r="G206" s="75">
        <f>ROUND(E206*F206,2)</f>
        <v>0</v>
      </c>
      <c r="H206" s="76"/>
      <c r="I206" s="79"/>
      <c r="J206" s="76">
        <v>13680</v>
      </c>
      <c r="K206" s="77">
        <f>ROUND(E206*J206,2)</f>
        <v>13680</v>
      </c>
      <c r="L206" s="77">
        <v>0</v>
      </c>
      <c r="M206" s="77">
        <f>ROUND(E206*L206,2)</f>
        <v>0</v>
      </c>
      <c r="N206" s="77">
        <v>21</v>
      </c>
      <c r="O206" s="77">
        <f>I206*(1+N206/100)</f>
        <v>0</v>
      </c>
      <c r="P206" s="77">
        <v>0</v>
      </c>
      <c r="Q206" s="78">
        <f>ROUND(E206*P206,2)</f>
        <v>0</v>
      </c>
      <c r="R206" s="97"/>
      <c r="S206" s="30"/>
      <c r="T206" s="30"/>
      <c r="U206" s="30"/>
      <c r="V206" s="31"/>
      <c r="W206" s="30"/>
      <c r="X206" s="30"/>
      <c r="Y206" s="30"/>
      <c r="Z206" s="30"/>
      <c r="AA206" s="30" t="s">
        <v>12</v>
      </c>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row>
    <row r="207" spans="1:54" ht="12.75" customHeight="1" outlineLevel="1" x14ac:dyDescent="0.2">
      <c r="A207" s="32"/>
      <c r="B207" s="33"/>
      <c r="C207" s="205" t="s">
        <v>158</v>
      </c>
      <c r="D207" s="205"/>
      <c r="E207" s="205"/>
      <c r="F207" s="205"/>
      <c r="G207" s="205"/>
      <c r="H207" s="205"/>
      <c r="I207" s="206"/>
      <c r="J207" s="29"/>
      <c r="K207" s="29"/>
      <c r="L207" s="29"/>
      <c r="M207" s="29"/>
      <c r="N207" s="29"/>
      <c r="O207" s="29"/>
      <c r="P207" s="29"/>
      <c r="Q207" s="29"/>
      <c r="R207" s="97"/>
      <c r="S207" s="30"/>
      <c r="T207" s="30"/>
      <c r="U207" s="30"/>
      <c r="V207" s="30"/>
      <c r="W207" s="30"/>
      <c r="X207" s="30"/>
      <c r="Y207" s="30"/>
      <c r="Z207" s="30"/>
      <c r="AA207" s="30" t="s">
        <v>13</v>
      </c>
      <c r="AB207" s="30"/>
      <c r="AC207" s="30"/>
      <c r="AD207" s="30"/>
      <c r="AE207" s="30"/>
      <c r="AF207" s="30"/>
      <c r="AG207" s="30"/>
      <c r="AH207" s="30"/>
      <c r="AI207" s="30"/>
      <c r="AJ207" s="30"/>
      <c r="AK207" s="30"/>
      <c r="AL207" s="30"/>
      <c r="AM207" s="30"/>
      <c r="AN207" s="30"/>
      <c r="AO207" s="30"/>
      <c r="AP207" s="30"/>
      <c r="AQ207" s="30"/>
      <c r="AR207" s="30"/>
      <c r="AS207" s="30"/>
      <c r="AT207" s="30"/>
      <c r="AU207" s="30"/>
      <c r="AV207" s="30"/>
      <c r="AW207" s="30"/>
      <c r="AX207" s="30"/>
      <c r="AY207" s="30"/>
      <c r="AZ207" s="30"/>
      <c r="BA207" s="30"/>
      <c r="BB207" s="30"/>
    </row>
    <row r="208" spans="1:54" outlineLevel="1" x14ac:dyDescent="0.2">
      <c r="A208" s="80">
        <v>95</v>
      </c>
      <c r="B208" s="81" t="s">
        <v>127</v>
      </c>
      <c r="C208" s="71" t="s">
        <v>128</v>
      </c>
      <c r="D208" s="72" t="s">
        <v>11</v>
      </c>
      <c r="E208" s="73">
        <v>2</v>
      </c>
      <c r="F208" s="83"/>
      <c r="G208" s="75">
        <f>ROUND(E208*F208,2)</f>
        <v>0</v>
      </c>
      <c r="H208" s="76"/>
      <c r="I208" s="79"/>
      <c r="J208" s="76">
        <v>5850</v>
      </c>
      <c r="K208" s="77">
        <f>ROUND(E208*J208,2)</f>
        <v>11700</v>
      </c>
      <c r="L208" s="77">
        <v>0</v>
      </c>
      <c r="M208" s="77">
        <f>ROUND(E208*L208,2)</f>
        <v>0</v>
      </c>
      <c r="N208" s="77">
        <v>21</v>
      </c>
      <c r="O208" s="77">
        <f>I208*(1+N208/100)</f>
        <v>0</v>
      </c>
      <c r="P208" s="77">
        <v>0</v>
      </c>
      <c r="Q208" s="78">
        <f>ROUND(E208*P208,2)</f>
        <v>0</v>
      </c>
      <c r="R208" s="97"/>
      <c r="S208" s="30"/>
      <c r="T208" s="30"/>
      <c r="U208" s="30"/>
      <c r="V208" s="31"/>
      <c r="W208" s="30"/>
      <c r="X208" s="30"/>
      <c r="Y208" s="30"/>
      <c r="Z208" s="30"/>
      <c r="AA208" s="30" t="s">
        <v>12</v>
      </c>
      <c r="AB208" s="30"/>
      <c r="AC208" s="30"/>
      <c r="AD208" s="30"/>
      <c r="AE208" s="30"/>
      <c r="AF208" s="30"/>
      <c r="AG208" s="30"/>
      <c r="AH208" s="30"/>
      <c r="AI208" s="30"/>
      <c r="AJ208" s="30"/>
      <c r="AK208" s="30"/>
      <c r="AL208" s="30"/>
      <c r="AM208" s="30"/>
      <c r="AN208" s="30"/>
      <c r="AO208" s="30"/>
      <c r="AP208" s="30"/>
      <c r="AQ208" s="30"/>
      <c r="AR208" s="30"/>
      <c r="AS208" s="30"/>
      <c r="AT208" s="30"/>
      <c r="AU208" s="30"/>
      <c r="AV208" s="30"/>
      <c r="AW208" s="30"/>
      <c r="AX208" s="30"/>
      <c r="AY208" s="30"/>
      <c r="AZ208" s="30"/>
      <c r="BA208" s="30"/>
      <c r="BB208" s="30"/>
    </row>
    <row r="209" spans="1:54" ht="12.75" customHeight="1" outlineLevel="1" x14ac:dyDescent="0.2">
      <c r="A209" s="32"/>
      <c r="B209" s="33"/>
      <c r="C209" s="205" t="s">
        <v>168</v>
      </c>
      <c r="D209" s="205"/>
      <c r="E209" s="205"/>
      <c r="F209" s="205"/>
      <c r="G209" s="205"/>
      <c r="H209" s="205"/>
      <c r="I209" s="206"/>
      <c r="J209" s="29"/>
      <c r="K209" s="29"/>
      <c r="L209" s="29"/>
      <c r="M209" s="29"/>
      <c r="N209" s="29"/>
      <c r="O209" s="29"/>
      <c r="P209" s="29"/>
      <c r="Q209" s="29"/>
      <c r="R209" s="97"/>
      <c r="S209" s="30"/>
      <c r="T209" s="30"/>
      <c r="U209" s="30"/>
      <c r="V209" s="30"/>
      <c r="W209" s="30"/>
      <c r="X209" s="30"/>
      <c r="Y209" s="30"/>
      <c r="Z209" s="30"/>
      <c r="AA209" s="30" t="s">
        <v>13</v>
      </c>
      <c r="AB209" s="30"/>
      <c r="AC209" s="30"/>
      <c r="AD209" s="30"/>
      <c r="AE209" s="30"/>
      <c r="AF209" s="30"/>
      <c r="AG209" s="30"/>
      <c r="AH209" s="30"/>
      <c r="AI209" s="30"/>
      <c r="AJ209" s="30"/>
      <c r="AK209" s="30"/>
      <c r="AL209" s="30"/>
      <c r="AM209" s="30"/>
      <c r="AN209" s="30"/>
      <c r="AO209" s="30"/>
      <c r="AP209" s="30"/>
      <c r="AQ209" s="30"/>
      <c r="AR209" s="30"/>
      <c r="AS209" s="30"/>
      <c r="AT209" s="30"/>
      <c r="AU209" s="30"/>
      <c r="AV209" s="30"/>
      <c r="AW209" s="30"/>
      <c r="AX209" s="30"/>
      <c r="AY209" s="30"/>
      <c r="AZ209" s="30"/>
      <c r="BA209" s="30"/>
      <c r="BB209" s="30"/>
    </row>
    <row r="210" spans="1:54" ht="22.5" outlineLevel="1" x14ac:dyDescent="0.2">
      <c r="A210" s="80">
        <v>96</v>
      </c>
      <c r="B210" s="81" t="s">
        <v>129</v>
      </c>
      <c r="C210" s="71" t="s">
        <v>130</v>
      </c>
      <c r="D210" s="72" t="s">
        <v>11</v>
      </c>
      <c r="E210" s="73">
        <v>2</v>
      </c>
      <c r="F210" s="83"/>
      <c r="G210" s="75">
        <f>ROUND(E210*F210,2)</f>
        <v>0</v>
      </c>
      <c r="H210" s="76"/>
      <c r="I210" s="79"/>
      <c r="J210" s="76">
        <v>7200</v>
      </c>
      <c r="K210" s="77">
        <f>ROUND(E210*J210,2)</f>
        <v>14400</v>
      </c>
      <c r="L210" s="77">
        <v>0</v>
      </c>
      <c r="M210" s="77">
        <f>ROUND(E210*L210,2)</f>
        <v>0</v>
      </c>
      <c r="N210" s="77">
        <v>21</v>
      </c>
      <c r="O210" s="77">
        <f>I210*(1+N210/100)</f>
        <v>0</v>
      </c>
      <c r="P210" s="77">
        <v>0</v>
      </c>
      <c r="Q210" s="78">
        <f>ROUND(E210*P210,2)</f>
        <v>0</v>
      </c>
      <c r="R210" s="97"/>
      <c r="S210" s="30"/>
      <c r="T210" s="30"/>
      <c r="U210" s="30"/>
      <c r="V210" s="31"/>
      <c r="W210" s="30"/>
      <c r="X210" s="30"/>
      <c r="Y210" s="30"/>
      <c r="Z210" s="30"/>
      <c r="AA210" s="30" t="s">
        <v>12</v>
      </c>
      <c r="AB210" s="30"/>
      <c r="AC210" s="30"/>
      <c r="AD210" s="30"/>
      <c r="AE210" s="30"/>
      <c r="AF210" s="30"/>
      <c r="AG210" s="30"/>
      <c r="AH210" s="30"/>
      <c r="AI210" s="30"/>
      <c r="AJ210" s="30"/>
      <c r="AK210" s="30"/>
      <c r="AL210" s="30"/>
      <c r="AM210" s="30"/>
      <c r="AN210" s="30"/>
      <c r="AO210" s="30"/>
      <c r="AP210" s="30"/>
      <c r="AQ210" s="30"/>
      <c r="AR210" s="30"/>
      <c r="AS210" s="30"/>
      <c r="AT210" s="30"/>
      <c r="AU210" s="30"/>
      <c r="AV210" s="30"/>
      <c r="AW210" s="30"/>
      <c r="AX210" s="30"/>
      <c r="AY210" s="30"/>
      <c r="AZ210" s="30"/>
      <c r="BA210" s="30"/>
      <c r="BB210" s="30"/>
    </row>
    <row r="211" spans="1:54" ht="12.75" customHeight="1" outlineLevel="1" x14ac:dyDescent="0.2">
      <c r="A211" s="32"/>
      <c r="B211" s="33"/>
      <c r="C211" s="205" t="s">
        <v>160</v>
      </c>
      <c r="D211" s="205"/>
      <c r="E211" s="205"/>
      <c r="F211" s="205"/>
      <c r="G211" s="205"/>
      <c r="H211" s="205"/>
      <c r="I211" s="206"/>
      <c r="J211" s="29"/>
      <c r="K211" s="29"/>
      <c r="L211" s="29"/>
      <c r="M211" s="29"/>
      <c r="N211" s="29"/>
      <c r="O211" s="29"/>
      <c r="P211" s="29"/>
      <c r="Q211" s="29"/>
      <c r="R211" s="97"/>
      <c r="S211" s="30"/>
      <c r="T211" s="30"/>
      <c r="U211" s="30"/>
      <c r="V211" s="30"/>
      <c r="W211" s="30"/>
      <c r="X211" s="30"/>
      <c r="Y211" s="30"/>
      <c r="Z211" s="30"/>
      <c r="AA211" s="30" t="s">
        <v>13</v>
      </c>
      <c r="AB211" s="30"/>
      <c r="AC211" s="30"/>
      <c r="AD211" s="30"/>
      <c r="AE211" s="30"/>
      <c r="AF211" s="30"/>
      <c r="AG211" s="30"/>
      <c r="AH211" s="30"/>
      <c r="AI211" s="30"/>
      <c r="AJ211" s="30"/>
      <c r="AK211" s="30"/>
      <c r="AL211" s="30"/>
      <c r="AM211" s="30"/>
      <c r="AN211" s="30"/>
      <c r="AO211" s="30"/>
      <c r="AP211" s="30"/>
      <c r="AQ211" s="30"/>
      <c r="AR211" s="30"/>
      <c r="AS211" s="30"/>
      <c r="AT211" s="30"/>
      <c r="AU211" s="30"/>
      <c r="AV211" s="30"/>
      <c r="AW211" s="30"/>
      <c r="AX211" s="30"/>
      <c r="AY211" s="30"/>
      <c r="AZ211" s="30"/>
      <c r="BA211" s="30"/>
      <c r="BB211" s="30"/>
    </row>
    <row r="212" spans="1:54" outlineLevel="1" x14ac:dyDescent="0.2">
      <c r="A212" s="80">
        <v>97</v>
      </c>
      <c r="B212" s="81" t="s">
        <v>131</v>
      </c>
      <c r="C212" s="71" t="s">
        <v>132</v>
      </c>
      <c r="D212" s="72" t="s">
        <v>18</v>
      </c>
      <c r="E212" s="73">
        <v>1</v>
      </c>
      <c r="F212" s="83"/>
      <c r="G212" s="75">
        <f>ROUND(E212*F212,2)</f>
        <v>0</v>
      </c>
      <c r="H212" s="76"/>
      <c r="I212" s="79"/>
      <c r="J212" s="76">
        <v>0</v>
      </c>
      <c r="K212" s="77">
        <f>ROUND(E212*J212,2)</f>
        <v>0</v>
      </c>
      <c r="L212" s="77">
        <v>1330</v>
      </c>
      <c r="M212" s="77">
        <f>ROUND(E212*L212,2)</f>
        <v>1330</v>
      </c>
      <c r="N212" s="77">
        <v>21</v>
      </c>
      <c r="O212" s="77">
        <f>I212*(1+N212/100)</f>
        <v>0</v>
      </c>
      <c r="P212" s="77">
        <v>0</v>
      </c>
      <c r="Q212" s="78">
        <f>ROUND(E212*P212,2)</f>
        <v>0</v>
      </c>
      <c r="R212" s="97"/>
      <c r="S212" s="30"/>
      <c r="T212" s="30"/>
      <c r="U212" s="30"/>
      <c r="V212" s="31"/>
      <c r="W212" s="30"/>
      <c r="X212" s="30"/>
      <c r="Y212" s="30"/>
      <c r="Z212" s="30"/>
      <c r="AA212" s="30" t="s">
        <v>26</v>
      </c>
      <c r="AB212" s="30"/>
      <c r="AC212" s="30"/>
      <c r="AD212" s="30"/>
      <c r="AE212" s="30"/>
      <c r="AF212" s="30"/>
      <c r="AG212" s="30"/>
      <c r="AH212" s="30"/>
      <c r="AI212" s="30"/>
      <c r="AJ212" s="30"/>
      <c r="AK212" s="30"/>
      <c r="AL212" s="30"/>
      <c r="AM212" s="30"/>
      <c r="AN212" s="30"/>
      <c r="AO212" s="30"/>
      <c r="AP212" s="30"/>
      <c r="AQ212" s="30"/>
      <c r="AR212" s="30"/>
      <c r="AS212" s="30"/>
      <c r="AT212" s="30"/>
      <c r="AU212" s="30"/>
      <c r="AV212" s="30"/>
      <c r="AW212" s="30"/>
      <c r="AX212" s="30"/>
      <c r="AY212" s="30"/>
      <c r="AZ212" s="30"/>
      <c r="BA212" s="30"/>
      <c r="BB212" s="30"/>
    </row>
    <row r="213" spans="1:54" ht="12.75" customHeight="1" outlineLevel="1" x14ac:dyDescent="0.2">
      <c r="A213" s="32"/>
      <c r="B213" s="33"/>
      <c r="C213" s="205" t="s">
        <v>199</v>
      </c>
      <c r="D213" s="205"/>
      <c r="E213" s="205"/>
      <c r="F213" s="205"/>
      <c r="G213" s="205"/>
      <c r="H213" s="205"/>
      <c r="I213" s="206"/>
      <c r="J213" s="29"/>
      <c r="K213" s="29"/>
      <c r="L213" s="29"/>
      <c r="M213" s="29"/>
      <c r="N213" s="29"/>
      <c r="O213" s="29"/>
      <c r="P213" s="29"/>
      <c r="Q213" s="29"/>
      <c r="R213" s="97"/>
      <c r="S213" s="30"/>
      <c r="T213" s="30"/>
      <c r="U213" s="30"/>
      <c r="V213" s="30"/>
      <c r="W213" s="30"/>
      <c r="X213" s="30"/>
      <c r="Y213" s="30"/>
      <c r="Z213" s="30"/>
      <c r="AA213" s="30" t="s">
        <v>13</v>
      </c>
      <c r="AB213" s="30"/>
      <c r="AC213" s="30"/>
      <c r="AD213" s="30"/>
      <c r="AE213" s="30"/>
      <c r="AF213" s="30"/>
      <c r="AG213" s="30"/>
      <c r="AH213" s="30"/>
      <c r="AI213" s="30"/>
      <c r="AJ213" s="30"/>
      <c r="AK213" s="30"/>
      <c r="AL213" s="30"/>
      <c r="AM213" s="30"/>
      <c r="AN213" s="30"/>
      <c r="AO213" s="30"/>
      <c r="AP213" s="30"/>
      <c r="AQ213" s="30"/>
      <c r="AR213" s="30"/>
      <c r="AS213" s="30"/>
      <c r="AT213" s="30"/>
      <c r="AU213" s="30"/>
      <c r="AV213" s="30"/>
      <c r="AW213" s="30"/>
      <c r="AX213" s="30"/>
      <c r="AY213" s="30"/>
      <c r="AZ213" s="30"/>
      <c r="BA213" s="30"/>
      <c r="BB213" s="30"/>
    </row>
    <row r="214" spans="1:54" outlineLevel="1" x14ac:dyDescent="0.2">
      <c r="A214" s="80">
        <v>98</v>
      </c>
      <c r="B214" s="81" t="s">
        <v>55</v>
      </c>
      <c r="C214" s="71" t="s">
        <v>17</v>
      </c>
      <c r="D214" s="72" t="s">
        <v>18</v>
      </c>
      <c r="E214" s="73">
        <v>1</v>
      </c>
      <c r="F214" s="83"/>
      <c r="G214" s="75">
        <f>ROUND(E214*F214,2)</f>
        <v>0</v>
      </c>
      <c r="H214" s="76"/>
      <c r="I214" s="79"/>
      <c r="J214" s="76">
        <v>1350</v>
      </c>
      <c r="K214" s="77">
        <f>ROUND(E214*J214,2)</f>
        <v>1350</v>
      </c>
      <c r="L214" s="77">
        <v>0</v>
      </c>
      <c r="M214" s="77">
        <f>ROUND(E214*L214,2)</f>
        <v>0</v>
      </c>
      <c r="N214" s="77">
        <v>21</v>
      </c>
      <c r="O214" s="77">
        <f>I214*(1+N214/100)</f>
        <v>0</v>
      </c>
      <c r="P214" s="77">
        <v>0</v>
      </c>
      <c r="Q214" s="78">
        <f>ROUND(E214*P214,2)</f>
        <v>0</v>
      </c>
      <c r="R214" s="97"/>
      <c r="S214" s="30"/>
      <c r="T214" s="30"/>
      <c r="U214" s="30"/>
      <c r="V214" s="31"/>
      <c r="W214" s="30"/>
      <c r="X214" s="30"/>
      <c r="Y214" s="30"/>
      <c r="Z214" s="30"/>
      <c r="AA214" s="30" t="s">
        <v>12</v>
      </c>
      <c r="AB214" s="30"/>
      <c r="AC214" s="30"/>
      <c r="AD214" s="30"/>
      <c r="AE214" s="30"/>
      <c r="AF214" s="30"/>
      <c r="AG214" s="30"/>
      <c r="AH214" s="30"/>
      <c r="AI214" s="30"/>
      <c r="AJ214" s="30"/>
      <c r="AK214" s="30"/>
      <c r="AL214" s="30"/>
      <c r="AM214" s="30"/>
      <c r="AN214" s="30"/>
      <c r="AO214" s="30"/>
      <c r="AP214" s="30"/>
      <c r="AQ214" s="30"/>
      <c r="AR214" s="30"/>
      <c r="AS214" s="30"/>
      <c r="AT214" s="30"/>
      <c r="AU214" s="30"/>
      <c r="AV214" s="30"/>
      <c r="AW214" s="30"/>
      <c r="AX214" s="30"/>
      <c r="AY214" s="30"/>
      <c r="AZ214" s="30"/>
      <c r="BA214" s="30"/>
      <c r="BB214" s="30"/>
    </row>
    <row r="215" spans="1:54" ht="12.75" customHeight="1" outlineLevel="1" x14ac:dyDescent="0.2">
      <c r="A215" s="32"/>
      <c r="B215" s="33"/>
      <c r="C215" s="205" t="s">
        <v>170</v>
      </c>
      <c r="D215" s="205"/>
      <c r="E215" s="205"/>
      <c r="F215" s="205"/>
      <c r="G215" s="205"/>
      <c r="H215" s="205"/>
      <c r="I215" s="206"/>
      <c r="J215" s="29"/>
      <c r="K215" s="29"/>
      <c r="L215" s="29"/>
      <c r="M215" s="29"/>
      <c r="N215" s="29"/>
      <c r="O215" s="29"/>
      <c r="P215" s="29"/>
      <c r="Q215" s="29"/>
      <c r="R215" s="97"/>
      <c r="S215" s="30"/>
      <c r="T215" s="30"/>
      <c r="U215" s="30"/>
      <c r="V215" s="30"/>
      <c r="W215" s="30"/>
      <c r="X215" s="30"/>
      <c r="Y215" s="30"/>
      <c r="Z215" s="30"/>
      <c r="AA215" s="30" t="s">
        <v>13</v>
      </c>
      <c r="AB215" s="30"/>
      <c r="AC215" s="30"/>
      <c r="AD215" s="30"/>
      <c r="AE215" s="30"/>
      <c r="AF215" s="30"/>
      <c r="AG215" s="30"/>
      <c r="AH215" s="30"/>
      <c r="AI215" s="30"/>
      <c r="AJ215" s="30"/>
      <c r="AK215" s="30"/>
      <c r="AL215" s="30"/>
      <c r="AM215" s="30"/>
      <c r="AN215" s="30"/>
      <c r="AO215" s="30"/>
      <c r="AP215" s="30"/>
      <c r="AQ215" s="30"/>
      <c r="AR215" s="30"/>
      <c r="AS215" s="30"/>
      <c r="AT215" s="30"/>
      <c r="AU215" s="30"/>
      <c r="AV215" s="30"/>
      <c r="AW215" s="30"/>
      <c r="AX215" s="30"/>
      <c r="AY215" s="30"/>
      <c r="AZ215" s="30"/>
      <c r="BA215" s="30"/>
      <c r="BB215" s="30"/>
    </row>
    <row r="216" spans="1:54" outlineLevel="1" x14ac:dyDescent="0.2">
      <c r="A216" s="80">
        <v>99</v>
      </c>
      <c r="B216" s="81" t="s">
        <v>55</v>
      </c>
      <c r="C216" s="71" t="s">
        <v>17</v>
      </c>
      <c r="D216" s="72" t="s">
        <v>18</v>
      </c>
      <c r="E216" s="73">
        <v>1</v>
      </c>
      <c r="F216" s="83"/>
      <c r="G216" s="75">
        <f>ROUND(E216*F216,2)</f>
        <v>0</v>
      </c>
      <c r="H216" s="76"/>
      <c r="I216" s="79"/>
      <c r="J216" s="76">
        <v>1350</v>
      </c>
      <c r="K216" s="77">
        <f>ROUND(E216*J216,2)</f>
        <v>1350</v>
      </c>
      <c r="L216" s="77">
        <v>0</v>
      </c>
      <c r="M216" s="77">
        <f>ROUND(E216*L216,2)</f>
        <v>0</v>
      </c>
      <c r="N216" s="77">
        <v>21</v>
      </c>
      <c r="O216" s="77">
        <f>I216*(1+N216/100)</f>
        <v>0</v>
      </c>
      <c r="P216" s="77">
        <v>0</v>
      </c>
      <c r="Q216" s="78">
        <f>ROUND(E216*P216,2)</f>
        <v>0</v>
      </c>
      <c r="R216" s="97"/>
      <c r="S216" s="30"/>
      <c r="T216" s="30"/>
      <c r="U216" s="30"/>
      <c r="V216" s="31"/>
      <c r="W216" s="30"/>
      <c r="X216" s="30"/>
      <c r="Y216" s="30"/>
      <c r="Z216" s="30"/>
      <c r="AA216" s="30" t="s">
        <v>12</v>
      </c>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row>
    <row r="217" spans="1:54" ht="12.75" customHeight="1" outlineLevel="1" x14ac:dyDescent="0.2">
      <c r="A217" s="32"/>
      <c r="B217" s="33"/>
      <c r="C217" s="205" t="s">
        <v>200</v>
      </c>
      <c r="D217" s="205"/>
      <c r="E217" s="205"/>
      <c r="F217" s="205"/>
      <c r="G217" s="205"/>
      <c r="H217" s="205"/>
      <c r="I217" s="206"/>
      <c r="J217" s="29"/>
      <c r="K217" s="29"/>
      <c r="L217" s="29"/>
      <c r="M217" s="29"/>
      <c r="N217" s="29"/>
      <c r="O217" s="29"/>
      <c r="P217" s="29"/>
      <c r="Q217" s="29"/>
      <c r="R217" s="97"/>
      <c r="S217" s="30"/>
      <c r="T217" s="30"/>
      <c r="U217" s="30"/>
      <c r="V217" s="30"/>
      <c r="W217" s="30"/>
      <c r="X217" s="30"/>
      <c r="Y217" s="30"/>
      <c r="Z217" s="30"/>
      <c r="AA217" s="30" t="s">
        <v>13</v>
      </c>
      <c r="AB217" s="30"/>
      <c r="AC217" s="30"/>
      <c r="AD217" s="30"/>
      <c r="AE217" s="30"/>
      <c r="AF217" s="30"/>
      <c r="AG217" s="30"/>
      <c r="AH217" s="30"/>
      <c r="AI217" s="30"/>
      <c r="AJ217" s="30"/>
      <c r="AK217" s="30"/>
      <c r="AL217" s="30"/>
      <c r="AT217" s="30"/>
      <c r="AU217" s="30"/>
      <c r="AV217" s="30"/>
      <c r="AW217" s="30"/>
      <c r="AX217" s="30"/>
      <c r="AY217" s="30"/>
      <c r="AZ217" s="30"/>
      <c r="BA217" s="30"/>
      <c r="BB217" s="30"/>
    </row>
    <row r="218" spans="1:54" outlineLevel="1" x14ac:dyDescent="0.2">
      <c r="A218" s="57">
        <v>100</v>
      </c>
      <c r="B218" s="58" t="s">
        <v>133</v>
      </c>
      <c r="C218" s="59" t="s">
        <v>134</v>
      </c>
      <c r="D218" s="60" t="s">
        <v>11</v>
      </c>
      <c r="E218" s="61">
        <v>1</v>
      </c>
      <c r="F218" s="42"/>
      <c r="G218" s="44">
        <f>ROUND(E218*F218,2)</f>
        <v>0</v>
      </c>
      <c r="H218" s="43"/>
      <c r="I218" s="28"/>
      <c r="J218" s="43">
        <v>5400</v>
      </c>
      <c r="K218" s="27">
        <f>ROUND(E218*J218,2)</f>
        <v>5400</v>
      </c>
      <c r="L218" s="27">
        <v>0</v>
      </c>
      <c r="M218" s="27">
        <f>ROUND(E218*L218,2)</f>
        <v>0</v>
      </c>
      <c r="N218" s="27">
        <v>21</v>
      </c>
      <c r="O218" s="27">
        <f>I218*(1+N218/100)</f>
        <v>0</v>
      </c>
      <c r="P218" s="27">
        <v>0</v>
      </c>
      <c r="Q218" s="104">
        <f>ROUND(E218*P218,2)</f>
        <v>0</v>
      </c>
      <c r="R218" s="97"/>
      <c r="S218" s="30"/>
      <c r="T218" s="30"/>
      <c r="U218" s="30"/>
      <c r="V218" s="31"/>
      <c r="W218" s="30"/>
      <c r="X218" s="30"/>
      <c r="Y218" s="30"/>
      <c r="Z218" s="30"/>
      <c r="AA218" s="30" t="s">
        <v>12</v>
      </c>
      <c r="AB218" s="30"/>
      <c r="AC218" s="30"/>
      <c r="AD218" s="30"/>
      <c r="AE218" s="30"/>
      <c r="AF218" s="30"/>
      <c r="AG218" s="30"/>
      <c r="AH218" s="30"/>
      <c r="AI218" s="30"/>
      <c r="AJ218" s="30"/>
      <c r="AK218" s="30"/>
      <c r="AL218" s="30"/>
      <c r="AM218" s="30"/>
      <c r="AN218" s="30"/>
      <c r="AO218" s="30"/>
      <c r="AP218" s="30"/>
      <c r="AQ218" s="30"/>
      <c r="AR218" s="30"/>
      <c r="AS218" s="30"/>
      <c r="AT218" s="30"/>
      <c r="AU218" s="30"/>
      <c r="AV218" s="30"/>
      <c r="AW218" s="30"/>
      <c r="AX218" s="30"/>
      <c r="AY218" s="30"/>
      <c r="AZ218" s="30"/>
      <c r="BA218" s="30"/>
      <c r="BB218" s="30"/>
    </row>
    <row r="219" spans="1:54" ht="12.75" customHeight="1" outlineLevel="1" x14ac:dyDescent="0.2">
      <c r="A219" s="32"/>
      <c r="B219" s="33"/>
      <c r="C219" s="204" t="s">
        <v>251</v>
      </c>
      <c r="D219" s="205"/>
      <c r="E219" s="205"/>
      <c r="F219" s="205"/>
      <c r="G219" s="205"/>
      <c r="H219" s="205"/>
      <c r="I219" s="206"/>
      <c r="J219" s="29"/>
      <c r="K219" s="29"/>
      <c r="L219" s="29"/>
      <c r="M219" s="29"/>
      <c r="N219" s="29"/>
      <c r="O219" s="29"/>
      <c r="P219" s="29"/>
      <c r="Q219" s="29"/>
      <c r="R219" s="97"/>
      <c r="S219" s="30"/>
      <c r="T219" s="30"/>
      <c r="U219" s="30"/>
      <c r="V219" s="30"/>
      <c r="W219" s="30"/>
      <c r="X219" s="30"/>
      <c r="Y219" s="30"/>
      <c r="Z219" s="30"/>
      <c r="AA219" s="30" t="s">
        <v>13</v>
      </c>
      <c r="AB219" s="30"/>
      <c r="AC219" s="30"/>
      <c r="AD219" s="30"/>
      <c r="AE219" s="30"/>
      <c r="AF219" s="30"/>
      <c r="AG219" s="30"/>
      <c r="AH219" s="30"/>
      <c r="AI219" s="30"/>
      <c r="AJ219" s="30"/>
      <c r="AK219" s="30"/>
      <c r="AL219" s="30"/>
      <c r="AM219" s="30"/>
      <c r="AN219" s="30"/>
      <c r="AO219" s="30"/>
      <c r="AP219" s="30"/>
      <c r="AQ219" s="30"/>
      <c r="AR219" s="30"/>
      <c r="AS219" s="30"/>
      <c r="AT219" s="30"/>
      <c r="AU219" s="30"/>
      <c r="AV219" s="30"/>
      <c r="AW219" s="30"/>
      <c r="AX219" s="30"/>
      <c r="AY219" s="30"/>
      <c r="AZ219" s="30"/>
      <c r="BA219" s="30"/>
      <c r="BB219" s="30"/>
    </row>
    <row r="220" spans="1:54" outlineLevel="1" x14ac:dyDescent="0.2">
      <c r="A220" s="57">
        <v>101</v>
      </c>
      <c r="B220" s="58" t="s">
        <v>135</v>
      </c>
      <c r="C220" s="59" t="s">
        <v>136</v>
      </c>
      <c r="D220" s="60" t="s">
        <v>11</v>
      </c>
      <c r="E220" s="61">
        <v>1</v>
      </c>
      <c r="F220" s="42"/>
      <c r="G220" s="44">
        <f>ROUND(E220*F220,2)</f>
        <v>0</v>
      </c>
      <c r="H220" s="43"/>
      <c r="I220" s="28"/>
      <c r="J220" s="43">
        <v>13500</v>
      </c>
      <c r="K220" s="27">
        <f>ROUND(E220*J220,2)</f>
        <v>13500</v>
      </c>
      <c r="L220" s="27">
        <v>0</v>
      </c>
      <c r="M220" s="27">
        <f>ROUND(E220*L220,2)</f>
        <v>0</v>
      </c>
      <c r="N220" s="27">
        <v>21</v>
      </c>
      <c r="O220" s="27">
        <f>I220*(1+N220/100)</f>
        <v>0</v>
      </c>
      <c r="P220" s="27">
        <v>0</v>
      </c>
      <c r="Q220" s="104">
        <f>ROUND(E220*P220,2)</f>
        <v>0</v>
      </c>
      <c r="R220" s="97"/>
      <c r="S220" s="30"/>
      <c r="T220" s="30"/>
      <c r="U220" s="30"/>
      <c r="V220" s="31"/>
      <c r="W220" s="30"/>
      <c r="X220" s="30"/>
      <c r="Y220" s="30"/>
      <c r="Z220" s="30"/>
      <c r="AA220" s="30" t="s">
        <v>12</v>
      </c>
      <c r="AB220" s="30"/>
      <c r="AC220" s="30"/>
      <c r="AD220" s="30"/>
      <c r="AE220" s="30"/>
      <c r="AF220" s="30"/>
      <c r="AG220" s="30"/>
      <c r="AH220" s="30"/>
      <c r="AI220" s="30"/>
      <c r="AJ220" s="30"/>
      <c r="AK220" s="30"/>
      <c r="AL220" s="30"/>
      <c r="AM220" s="30"/>
      <c r="AN220" s="30"/>
      <c r="AO220" s="30"/>
      <c r="AP220" s="30"/>
      <c r="AQ220" s="30"/>
      <c r="AR220" s="30"/>
      <c r="AS220" s="30"/>
      <c r="AT220" s="30"/>
      <c r="AU220" s="30"/>
      <c r="AV220" s="30"/>
      <c r="AW220" s="30"/>
      <c r="AX220" s="30"/>
      <c r="AY220" s="30"/>
      <c r="AZ220" s="30"/>
      <c r="BA220" s="30"/>
      <c r="BB220" s="30"/>
    </row>
    <row r="221" spans="1:54" ht="12.75" customHeight="1" outlineLevel="1" x14ac:dyDescent="0.2">
      <c r="A221" s="32"/>
      <c r="B221" s="33"/>
      <c r="C221" s="205" t="s">
        <v>252</v>
      </c>
      <c r="D221" s="205"/>
      <c r="E221" s="205"/>
      <c r="F221" s="205"/>
      <c r="G221" s="205"/>
      <c r="H221" s="205"/>
      <c r="I221" s="206"/>
      <c r="J221" s="29"/>
      <c r="K221" s="29"/>
      <c r="L221" s="29"/>
      <c r="M221" s="29"/>
      <c r="N221" s="29"/>
      <c r="O221" s="29"/>
      <c r="P221" s="29"/>
      <c r="Q221" s="29"/>
      <c r="R221" s="97"/>
      <c r="S221" s="30"/>
      <c r="T221" s="30"/>
      <c r="U221" s="30"/>
      <c r="V221" s="30"/>
      <c r="W221" s="30"/>
      <c r="X221" s="30"/>
      <c r="Y221" s="30"/>
      <c r="Z221" s="30"/>
      <c r="AA221" s="30" t="s">
        <v>13</v>
      </c>
      <c r="AB221" s="30"/>
      <c r="AC221" s="30"/>
      <c r="AD221" s="30"/>
      <c r="AE221" s="30"/>
      <c r="AF221" s="30"/>
      <c r="AG221" s="30"/>
      <c r="AH221" s="30"/>
      <c r="AI221" s="30"/>
      <c r="AJ221" s="30"/>
      <c r="AK221" s="30"/>
      <c r="AL221" s="30"/>
      <c r="AM221" s="30"/>
      <c r="AN221" s="30"/>
      <c r="AO221" s="30"/>
      <c r="AP221" s="30"/>
      <c r="AQ221" s="30"/>
      <c r="AR221" s="30"/>
      <c r="AS221" s="30"/>
      <c r="AT221" s="30"/>
      <c r="AU221" s="30"/>
      <c r="AV221" s="30"/>
      <c r="AW221" s="30"/>
      <c r="AX221" s="30"/>
      <c r="AY221" s="30"/>
      <c r="AZ221" s="30"/>
      <c r="BA221" s="30"/>
      <c r="BB221" s="30"/>
    </row>
    <row r="222" spans="1:54" ht="22.5" outlineLevel="1" x14ac:dyDescent="0.2">
      <c r="A222" s="62">
        <v>102</v>
      </c>
      <c r="B222" s="63" t="s">
        <v>137</v>
      </c>
      <c r="C222" s="64" t="s">
        <v>253</v>
      </c>
      <c r="D222" s="65" t="s">
        <v>11</v>
      </c>
      <c r="E222" s="66">
        <v>1</v>
      </c>
      <c r="F222" s="47"/>
      <c r="G222" s="44">
        <f>ROUND(E222*F222,2)</f>
        <v>0</v>
      </c>
      <c r="H222" s="43"/>
      <c r="I222" s="36"/>
      <c r="J222" s="101">
        <v>70000</v>
      </c>
      <c r="K222" s="34">
        <f>ROUND(E222*J222,2)</f>
        <v>70000</v>
      </c>
      <c r="L222" s="34">
        <v>0</v>
      </c>
      <c r="M222" s="34">
        <f>ROUND(E222*L222,2)</f>
        <v>0</v>
      </c>
      <c r="N222" s="34">
        <v>21</v>
      </c>
      <c r="O222" s="34">
        <f>I222*(1+N222/100)</f>
        <v>0</v>
      </c>
      <c r="P222" s="34">
        <v>0</v>
      </c>
      <c r="Q222" s="35">
        <f>ROUND(E222*P222,2)</f>
        <v>0</v>
      </c>
      <c r="R222" s="97"/>
      <c r="S222" s="30"/>
      <c r="T222" s="30"/>
      <c r="U222" s="30"/>
      <c r="V222" s="31"/>
      <c r="W222" s="30"/>
      <c r="X222" s="30"/>
      <c r="Y222" s="30"/>
      <c r="Z222" s="30"/>
      <c r="AA222" s="30" t="s">
        <v>12</v>
      </c>
      <c r="AB222" s="30"/>
      <c r="AC222" s="30"/>
      <c r="AD222" s="30"/>
      <c r="AE222" s="30"/>
      <c r="AF222" s="30"/>
      <c r="AG222" s="30"/>
      <c r="AH222" s="30"/>
      <c r="AI222" s="30"/>
      <c r="AJ222" s="30"/>
      <c r="AK222" s="30"/>
      <c r="AL222" s="30"/>
      <c r="AM222" s="30"/>
      <c r="AN222" s="30"/>
      <c r="AO222" s="30"/>
      <c r="AP222" s="30"/>
      <c r="AQ222" s="30"/>
      <c r="AR222" s="30"/>
      <c r="AS222" s="30"/>
      <c r="AT222" s="30"/>
      <c r="AU222" s="30"/>
      <c r="AV222" s="30"/>
      <c r="AW222" s="30"/>
      <c r="AX222" s="30"/>
      <c r="AY222" s="30"/>
      <c r="AZ222" s="30"/>
      <c r="BA222" s="30"/>
      <c r="BB222" s="30"/>
    </row>
    <row r="223" spans="1:54" ht="101.25" outlineLevel="1" x14ac:dyDescent="0.2">
      <c r="A223" s="156" t="s">
        <v>217</v>
      </c>
      <c r="B223" s="162" t="s">
        <v>241</v>
      </c>
      <c r="C223" s="152" t="s">
        <v>237</v>
      </c>
      <c r="D223" s="160" t="s">
        <v>11</v>
      </c>
      <c r="E223" s="165">
        <v>1</v>
      </c>
      <c r="F223" s="159"/>
      <c r="G223" s="107">
        <f>ROUND(E223*F223,2)</f>
        <v>0</v>
      </c>
      <c r="H223" s="107"/>
      <c r="I223" s="74"/>
      <c r="J223" s="49"/>
      <c r="K223" s="49"/>
      <c r="L223" s="49"/>
      <c r="M223" s="49"/>
      <c r="N223" s="49"/>
      <c r="O223" s="49"/>
      <c r="P223" s="49"/>
      <c r="Q223" s="49"/>
      <c r="R223" s="97"/>
      <c r="S223" s="30"/>
      <c r="T223" s="30"/>
      <c r="U223" s="30"/>
      <c r="V223" s="31"/>
      <c r="W223" s="30"/>
      <c r="X223" s="30"/>
      <c r="Y223" s="30"/>
      <c r="Z223" s="30"/>
      <c r="AA223" s="30"/>
      <c r="AB223" s="30"/>
      <c r="AC223" s="30"/>
      <c r="AD223" s="30"/>
      <c r="AE223" s="30"/>
      <c r="AF223" s="30"/>
      <c r="AG223" s="30"/>
      <c r="AH223" s="30"/>
      <c r="AI223" s="30"/>
      <c r="AJ223" s="30"/>
      <c r="AK223" s="30"/>
      <c r="AL223" s="30"/>
      <c r="AM223" s="30"/>
      <c r="AN223" s="30"/>
      <c r="AO223" s="30"/>
      <c r="AP223" s="30"/>
      <c r="AQ223" s="30"/>
      <c r="AR223" s="30"/>
      <c r="AS223" s="30"/>
      <c r="AT223" s="30"/>
      <c r="AU223" s="30"/>
      <c r="AV223" s="30"/>
      <c r="AW223" s="30"/>
      <c r="AX223" s="30"/>
      <c r="AY223" s="30"/>
      <c r="AZ223" s="30"/>
      <c r="BA223" s="30"/>
      <c r="BB223" s="30"/>
    </row>
    <row r="224" spans="1:54" x14ac:dyDescent="0.2">
      <c r="A224" s="20" t="s">
        <v>6</v>
      </c>
      <c r="B224" s="21" t="s">
        <v>138</v>
      </c>
      <c r="C224" s="22" t="s">
        <v>218</v>
      </c>
      <c r="D224" s="23"/>
      <c r="E224" s="24"/>
      <c r="F224" s="39"/>
      <c r="G224" s="39">
        <f>SUMIF(W225:W243,"&lt;&gt;NOR",G225:G243)</f>
        <v>0</v>
      </c>
      <c r="H224" s="25"/>
      <c r="I224" s="25"/>
      <c r="J224" s="25"/>
      <c r="K224" s="25">
        <f>SUM(K225:K252)</f>
        <v>247600</v>
      </c>
      <c r="L224" s="25"/>
      <c r="M224" s="25">
        <f>SUM(M225:M252)</f>
        <v>0</v>
      </c>
      <c r="N224" s="25"/>
      <c r="O224" s="25">
        <f>SUM(O225:O252)</f>
        <v>0</v>
      </c>
      <c r="P224" s="25"/>
      <c r="Q224" s="25">
        <f>SUM(Q225:Q252)</f>
        <v>0</v>
      </c>
      <c r="R224" s="100"/>
      <c r="U224" s="30"/>
      <c r="AA224" t="s">
        <v>8</v>
      </c>
      <c r="AM224" s="30"/>
      <c r="AN224" s="30"/>
      <c r="AO224" s="30"/>
      <c r="AP224" s="30"/>
      <c r="AQ224" s="30"/>
      <c r="AR224" s="30"/>
      <c r="AS224" s="30"/>
    </row>
    <row r="225" spans="1:54" outlineLevel="1" x14ac:dyDescent="0.2">
      <c r="A225" s="80">
        <v>103</v>
      </c>
      <c r="B225" s="81" t="s">
        <v>139</v>
      </c>
      <c r="C225" s="71" t="s">
        <v>140</v>
      </c>
      <c r="D225" s="72" t="s">
        <v>18</v>
      </c>
      <c r="E225" s="73">
        <v>1</v>
      </c>
      <c r="F225" s="83"/>
      <c r="G225" s="75">
        <f>ROUND(E225*F225,2)</f>
        <v>0</v>
      </c>
      <c r="H225" s="76"/>
      <c r="I225" s="77"/>
      <c r="J225" s="77">
        <v>13500</v>
      </c>
      <c r="K225" s="77">
        <f>ROUND(E225*J225,2)</f>
        <v>13500</v>
      </c>
      <c r="L225" s="77">
        <v>0</v>
      </c>
      <c r="M225" s="77">
        <f>ROUND(E225*L225,2)</f>
        <v>0</v>
      </c>
      <c r="N225" s="77">
        <v>21</v>
      </c>
      <c r="O225" s="77">
        <f>I225*(1+N225/100)</f>
        <v>0</v>
      </c>
      <c r="P225" s="77">
        <v>0</v>
      </c>
      <c r="Q225" s="78">
        <f>ROUND(E225*P225,2)</f>
        <v>0</v>
      </c>
      <c r="R225" s="97"/>
      <c r="S225" s="30"/>
      <c r="T225" s="30"/>
      <c r="U225" s="30"/>
      <c r="V225" s="31"/>
      <c r="W225" s="30"/>
      <c r="X225" s="30"/>
      <c r="Y225" s="30"/>
      <c r="Z225" s="30"/>
      <c r="AA225" s="30" t="s">
        <v>12</v>
      </c>
      <c r="AB225" s="30"/>
      <c r="AC225" s="30"/>
      <c r="AD225" s="30"/>
      <c r="AE225" s="30"/>
      <c r="AF225" s="30"/>
      <c r="AG225" s="30"/>
      <c r="AH225" s="30"/>
      <c r="AI225" s="30"/>
      <c r="AJ225" s="30"/>
      <c r="AK225" s="30"/>
      <c r="AL225" s="30"/>
      <c r="AM225" s="30"/>
      <c r="AN225" s="30"/>
      <c r="AO225" s="30"/>
      <c r="AP225" s="30"/>
      <c r="AQ225" s="30"/>
      <c r="AR225" s="30"/>
      <c r="AS225" s="30"/>
      <c r="AT225" s="30"/>
      <c r="AU225" s="30"/>
      <c r="AV225" s="30"/>
      <c r="AW225" s="30"/>
      <c r="AX225" s="30"/>
      <c r="AY225" s="30"/>
      <c r="AZ225" s="30"/>
      <c r="BA225" s="30"/>
      <c r="BB225" s="30"/>
    </row>
    <row r="226" spans="1:54" ht="12.75" customHeight="1" outlineLevel="1" x14ac:dyDescent="0.2">
      <c r="A226" s="32"/>
      <c r="B226" s="33"/>
      <c r="C226" s="207" t="s">
        <v>158</v>
      </c>
      <c r="D226" s="207"/>
      <c r="E226" s="207"/>
      <c r="F226" s="207"/>
      <c r="G226" s="207"/>
      <c r="H226" s="207"/>
      <c r="I226" s="207"/>
      <c r="J226" s="29"/>
      <c r="K226" s="29"/>
      <c r="L226" s="29"/>
      <c r="M226" s="29"/>
      <c r="N226" s="29"/>
      <c r="O226" s="29"/>
      <c r="P226" s="29"/>
      <c r="Q226" s="29"/>
      <c r="R226" s="97"/>
      <c r="S226" s="30"/>
      <c r="T226" s="30"/>
      <c r="U226" s="30"/>
      <c r="V226" s="30"/>
      <c r="W226" s="30"/>
      <c r="X226" s="30"/>
      <c r="Y226" s="30"/>
      <c r="Z226" s="30"/>
      <c r="AA226" s="30" t="s">
        <v>13</v>
      </c>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row>
    <row r="227" spans="1:54" ht="22.5" outlineLevel="1" x14ac:dyDescent="0.2">
      <c r="A227" s="80">
        <v>104</v>
      </c>
      <c r="B227" s="81" t="s">
        <v>141</v>
      </c>
      <c r="C227" s="71" t="s">
        <v>142</v>
      </c>
      <c r="D227" s="72" t="s">
        <v>18</v>
      </c>
      <c r="E227" s="73">
        <v>2</v>
      </c>
      <c r="F227" s="83"/>
      <c r="G227" s="75">
        <f>ROUND(E227*F227,2)</f>
        <v>0</v>
      </c>
      <c r="H227" s="76"/>
      <c r="I227" s="77"/>
      <c r="J227" s="77">
        <v>17100</v>
      </c>
      <c r="K227" s="77">
        <f>ROUND(E227*J227,2)</f>
        <v>34200</v>
      </c>
      <c r="L227" s="77">
        <v>0</v>
      </c>
      <c r="M227" s="77">
        <f>ROUND(E227*L227,2)</f>
        <v>0</v>
      </c>
      <c r="N227" s="77">
        <v>21</v>
      </c>
      <c r="O227" s="77">
        <f>I227*(1+N227/100)</f>
        <v>0</v>
      </c>
      <c r="P227" s="77">
        <v>0</v>
      </c>
      <c r="Q227" s="78">
        <f>ROUND(E227*P227,2)</f>
        <v>0</v>
      </c>
      <c r="R227" s="97"/>
      <c r="S227" s="30"/>
      <c r="T227" s="30"/>
      <c r="U227" s="30"/>
      <c r="V227" s="31"/>
      <c r="W227" s="30"/>
      <c r="X227" s="30"/>
      <c r="Y227" s="30"/>
      <c r="Z227" s="30"/>
      <c r="AA227" s="30" t="s">
        <v>12</v>
      </c>
      <c r="AB227" s="30"/>
      <c r="AC227" s="30"/>
      <c r="AD227" s="30"/>
      <c r="AE227" s="30"/>
      <c r="AF227" s="30"/>
      <c r="AG227" s="30"/>
      <c r="AH227" s="30"/>
      <c r="AI227" s="30"/>
      <c r="AJ227" s="30"/>
      <c r="AK227" s="30"/>
      <c r="AL227" s="30"/>
      <c r="AM227" s="30"/>
      <c r="AN227" s="30"/>
      <c r="AO227" s="30"/>
      <c r="AP227" s="30"/>
      <c r="AQ227" s="30"/>
      <c r="AR227" s="30"/>
      <c r="AS227" s="30"/>
      <c r="AT227" s="30"/>
      <c r="AU227" s="30"/>
      <c r="AV227" s="30"/>
      <c r="AW227" s="30"/>
      <c r="AX227" s="30"/>
      <c r="AY227" s="30"/>
      <c r="AZ227" s="30"/>
      <c r="BA227" s="30"/>
      <c r="BB227" s="30"/>
    </row>
    <row r="228" spans="1:54" ht="12.75" customHeight="1" outlineLevel="1" x14ac:dyDescent="0.2">
      <c r="A228" s="32"/>
      <c r="B228" s="33"/>
      <c r="C228" s="207" t="s">
        <v>159</v>
      </c>
      <c r="D228" s="207"/>
      <c r="E228" s="207"/>
      <c r="F228" s="207"/>
      <c r="G228" s="207"/>
      <c r="H228" s="207"/>
      <c r="I228" s="207"/>
      <c r="J228" s="29"/>
      <c r="K228" s="29"/>
      <c r="L228" s="29"/>
      <c r="M228" s="29"/>
      <c r="N228" s="29"/>
      <c r="O228" s="29"/>
      <c r="P228" s="29"/>
      <c r="Q228" s="29"/>
      <c r="R228" s="97"/>
      <c r="S228" s="30"/>
      <c r="T228" s="30"/>
      <c r="U228" s="30"/>
      <c r="V228" s="30"/>
      <c r="W228" s="30"/>
      <c r="X228" s="30"/>
      <c r="Y228" s="30"/>
      <c r="Z228" s="30"/>
      <c r="AA228" s="30" t="s">
        <v>13</v>
      </c>
      <c r="AB228" s="30"/>
      <c r="AC228" s="30"/>
      <c r="AD228" s="30"/>
      <c r="AE228" s="30"/>
      <c r="AF228" s="30"/>
      <c r="AG228" s="30"/>
      <c r="AH228" s="30"/>
      <c r="AI228" s="30"/>
      <c r="AJ228" s="30"/>
      <c r="AK228" s="30"/>
      <c r="AL228" s="30"/>
      <c r="AM228" s="30"/>
      <c r="AN228" s="30"/>
      <c r="AO228" s="30"/>
      <c r="AP228" s="30"/>
      <c r="AQ228" s="30"/>
      <c r="AR228" s="30"/>
      <c r="AS228" s="30"/>
      <c r="AT228" s="30"/>
      <c r="AU228" s="30"/>
      <c r="AV228" s="30"/>
      <c r="AW228" s="30"/>
      <c r="AX228" s="30"/>
      <c r="AY228" s="30"/>
      <c r="AZ228" s="30"/>
      <c r="BA228" s="30"/>
      <c r="BB228" s="30"/>
    </row>
    <row r="229" spans="1:54" outlineLevel="1" x14ac:dyDescent="0.2">
      <c r="A229" s="80">
        <v>105</v>
      </c>
      <c r="B229" s="81" t="s">
        <v>143</v>
      </c>
      <c r="C229" s="71" t="s">
        <v>144</v>
      </c>
      <c r="D229" s="72" t="s">
        <v>18</v>
      </c>
      <c r="E229" s="73">
        <v>1</v>
      </c>
      <c r="F229" s="83"/>
      <c r="G229" s="75">
        <f>ROUND(E229*F229,2)</f>
        <v>0</v>
      </c>
      <c r="H229" s="76"/>
      <c r="I229" s="77"/>
      <c r="J229" s="77">
        <v>14400</v>
      </c>
      <c r="K229" s="77">
        <f>ROUND(E229*J229,2)</f>
        <v>14400</v>
      </c>
      <c r="L229" s="77">
        <v>0</v>
      </c>
      <c r="M229" s="77">
        <f>ROUND(E229*L229,2)</f>
        <v>0</v>
      </c>
      <c r="N229" s="77">
        <v>21</v>
      </c>
      <c r="O229" s="77">
        <f>I229*(1+N229/100)</f>
        <v>0</v>
      </c>
      <c r="P229" s="77">
        <v>0</v>
      </c>
      <c r="Q229" s="78">
        <f>ROUND(E229*P229,2)</f>
        <v>0</v>
      </c>
      <c r="R229" s="97"/>
      <c r="S229" s="30"/>
      <c r="T229" s="30"/>
      <c r="U229" s="30"/>
      <c r="V229" s="31"/>
      <c r="W229" s="30"/>
      <c r="X229" s="30"/>
      <c r="Y229" s="30"/>
      <c r="Z229" s="30"/>
      <c r="AA229" s="30" t="s">
        <v>12</v>
      </c>
      <c r="AB229" s="30"/>
      <c r="AC229" s="30"/>
      <c r="AD229" s="30"/>
      <c r="AE229" s="30"/>
      <c r="AF229" s="30"/>
      <c r="AG229" s="30"/>
      <c r="AH229" s="30"/>
      <c r="AI229" s="30"/>
      <c r="AJ229" s="30"/>
      <c r="AK229" s="30"/>
      <c r="AL229" s="30"/>
      <c r="AM229" s="30"/>
      <c r="AN229" s="30"/>
      <c r="AO229" s="30"/>
      <c r="AP229" s="30"/>
      <c r="AQ229" s="30"/>
      <c r="AR229" s="30"/>
      <c r="AS229" s="30"/>
      <c r="AT229" s="30"/>
      <c r="AU229" s="30"/>
      <c r="AV229" s="30"/>
      <c r="AW229" s="30"/>
      <c r="AX229" s="30"/>
      <c r="AY229" s="30"/>
      <c r="AZ229" s="30"/>
      <c r="BA229" s="30"/>
      <c r="BB229" s="30"/>
    </row>
    <row r="230" spans="1:54" ht="12.75" customHeight="1" outlineLevel="1" x14ac:dyDescent="0.2">
      <c r="A230" s="32"/>
      <c r="B230" s="33"/>
      <c r="C230" s="207" t="s">
        <v>160</v>
      </c>
      <c r="D230" s="207"/>
      <c r="E230" s="207"/>
      <c r="F230" s="207"/>
      <c r="G230" s="207"/>
      <c r="H230" s="207"/>
      <c r="I230" s="207"/>
      <c r="J230" s="29"/>
      <c r="K230" s="29"/>
      <c r="L230" s="29"/>
      <c r="M230" s="29"/>
      <c r="N230" s="29"/>
      <c r="O230" s="29"/>
      <c r="P230" s="29"/>
      <c r="Q230" s="29"/>
      <c r="R230" s="97"/>
      <c r="S230" s="30"/>
      <c r="T230" s="30"/>
      <c r="U230" s="30"/>
      <c r="V230" s="30"/>
      <c r="W230" s="30"/>
      <c r="X230" s="30"/>
      <c r="Y230" s="30"/>
      <c r="Z230" s="30"/>
      <c r="AA230" s="30" t="s">
        <v>13</v>
      </c>
      <c r="AB230" s="30"/>
      <c r="AC230" s="30"/>
      <c r="AD230" s="30"/>
      <c r="AE230" s="30"/>
      <c r="AF230" s="30"/>
      <c r="AG230" s="30"/>
      <c r="AH230" s="30"/>
      <c r="AI230" s="30"/>
      <c r="AJ230" s="30"/>
      <c r="AK230" s="30"/>
      <c r="AL230" s="30"/>
      <c r="AM230" s="30"/>
      <c r="AN230" s="30"/>
      <c r="AO230" s="30"/>
      <c r="AP230" s="30"/>
      <c r="AQ230" s="30"/>
      <c r="AR230" s="30"/>
      <c r="AS230" s="30"/>
      <c r="AT230" s="30"/>
      <c r="AU230" s="30"/>
      <c r="AV230" s="30"/>
      <c r="AW230" s="30"/>
      <c r="AX230" s="30"/>
      <c r="AY230" s="30"/>
      <c r="AZ230" s="30"/>
      <c r="BA230" s="30"/>
      <c r="BB230" s="30"/>
    </row>
    <row r="231" spans="1:54" outlineLevel="1" x14ac:dyDescent="0.2">
      <c r="A231" s="80">
        <v>106</v>
      </c>
      <c r="B231" s="81" t="s">
        <v>145</v>
      </c>
      <c r="C231" s="71" t="s">
        <v>128</v>
      </c>
      <c r="D231" s="72" t="s">
        <v>11</v>
      </c>
      <c r="E231" s="73">
        <v>7</v>
      </c>
      <c r="F231" s="83"/>
      <c r="G231" s="75">
        <f>ROUND(E231*F231,2)</f>
        <v>0</v>
      </c>
      <c r="H231" s="76"/>
      <c r="I231" s="77"/>
      <c r="J231" s="77">
        <v>10800</v>
      </c>
      <c r="K231" s="77">
        <f>ROUND(E231*J231,2)</f>
        <v>75600</v>
      </c>
      <c r="L231" s="77">
        <v>0</v>
      </c>
      <c r="M231" s="77">
        <f>ROUND(E231*L231,2)</f>
        <v>0</v>
      </c>
      <c r="N231" s="77">
        <v>21</v>
      </c>
      <c r="O231" s="77">
        <f>I231*(1+N231/100)</f>
        <v>0</v>
      </c>
      <c r="P231" s="77">
        <v>0</v>
      </c>
      <c r="Q231" s="78">
        <f>ROUND(E231*P231,2)</f>
        <v>0</v>
      </c>
      <c r="R231" s="97"/>
      <c r="S231" s="30"/>
      <c r="T231" s="30"/>
      <c r="U231" s="30"/>
      <c r="V231" s="31"/>
      <c r="W231" s="30"/>
      <c r="X231" s="30"/>
      <c r="Y231" s="30"/>
      <c r="Z231" s="30"/>
      <c r="AA231" s="30" t="s">
        <v>12</v>
      </c>
      <c r="AB231" s="30"/>
      <c r="AC231" s="30"/>
      <c r="AD231" s="30"/>
      <c r="AE231" s="30"/>
      <c r="AF231" s="30"/>
      <c r="AG231" s="30"/>
      <c r="AH231" s="30"/>
      <c r="AI231" s="30"/>
      <c r="AJ231" s="30"/>
      <c r="AK231" s="30"/>
      <c r="AL231" s="30"/>
      <c r="AM231" s="30"/>
      <c r="AN231" s="30"/>
      <c r="AO231" s="30"/>
      <c r="AP231" s="30"/>
      <c r="AQ231" s="30"/>
      <c r="AR231" s="30"/>
      <c r="AS231" s="30"/>
      <c r="AT231" s="30"/>
      <c r="AU231" s="30"/>
      <c r="AV231" s="30"/>
      <c r="AW231" s="30"/>
      <c r="AX231" s="30"/>
      <c r="AY231" s="30"/>
      <c r="AZ231" s="30"/>
      <c r="BA231" s="30"/>
      <c r="BB231" s="30"/>
    </row>
    <row r="232" spans="1:54" ht="12.75" customHeight="1" outlineLevel="1" x14ac:dyDescent="0.2">
      <c r="A232" s="32"/>
      <c r="B232" s="33"/>
      <c r="C232" s="207" t="s">
        <v>199</v>
      </c>
      <c r="D232" s="207"/>
      <c r="E232" s="207"/>
      <c r="F232" s="207"/>
      <c r="G232" s="207"/>
      <c r="H232" s="207"/>
      <c r="I232" s="207"/>
      <c r="J232" s="29"/>
      <c r="K232" s="29"/>
      <c r="L232" s="29"/>
      <c r="M232" s="29"/>
      <c r="N232" s="29"/>
      <c r="O232" s="29"/>
      <c r="P232" s="29"/>
      <c r="Q232" s="29"/>
      <c r="R232" s="97"/>
      <c r="S232" s="30"/>
      <c r="T232" s="30"/>
      <c r="U232" s="30"/>
      <c r="V232" s="30"/>
      <c r="W232" s="30"/>
      <c r="X232" s="30"/>
      <c r="Y232" s="30"/>
      <c r="Z232" s="30"/>
      <c r="AA232" s="30" t="s">
        <v>13</v>
      </c>
      <c r="AB232" s="30"/>
      <c r="AC232" s="30"/>
      <c r="AD232" s="30"/>
      <c r="AE232" s="30"/>
      <c r="AF232" s="30"/>
      <c r="AG232" s="30"/>
      <c r="AH232" s="30"/>
      <c r="AI232" s="30"/>
      <c r="AJ232" s="30"/>
      <c r="AK232" s="30"/>
      <c r="AL232" s="30"/>
      <c r="AM232" s="30"/>
      <c r="AN232" s="30"/>
      <c r="AO232" s="30"/>
      <c r="AP232" s="30"/>
      <c r="AQ232" s="30"/>
      <c r="AR232" s="30"/>
      <c r="AS232" s="30"/>
      <c r="AT232" s="30"/>
      <c r="AU232" s="30"/>
      <c r="AV232" s="30"/>
      <c r="AW232" s="30"/>
      <c r="AX232" s="30"/>
      <c r="AY232" s="30"/>
      <c r="AZ232" s="30"/>
      <c r="BA232" s="30"/>
      <c r="BB232" s="30"/>
    </row>
    <row r="233" spans="1:54" outlineLevel="1" x14ac:dyDescent="0.2">
      <c r="A233" s="80">
        <v>107</v>
      </c>
      <c r="B233" s="81" t="s">
        <v>55</v>
      </c>
      <c r="C233" s="71" t="s">
        <v>17</v>
      </c>
      <c r="D233" s="72" t="s">
        <v>18</v>
      </c>
      <c r="E233" s="73">
        <v>1</v>
      </c>
      <c r="F233" s="83"/>
      <c r="G233" s="75">
        <f>ROUND(E233*F233,2)</f>
        <v>0</v>
      </c>
      <c r="H233" s="76"/>
      <c r="I233" s="77"/>
      <c r="J233" s="77">
        <v>1350</v>
      </c>
      <c r="K233" s="77">
        <f>ROUND(E233*J233,2)</f>
        <v>1350</v>
      </c>
      <c r="L233" s="77">
        <v>0</v>
      </c>
      <c r="M233" s="77">
        <f>ROUND(E233*L233,2)</f>
        <v>0</v>
      </c>
      <c r="N233" s="77">
        <v>21</v>
      </c>
      <c r="O233" s="77">
        <f>I233*(1+N233/100)</f>
        <v>0</v>
      </c>
      <c r="P233" s="77">
        <v>0</v>
      </c>
      <c r="Q233" s="78">
        <f>ROUND(E233*P233,2)</f>
        <v>0</v>
      </c>
      <c r="R233" s="97"/>
      <c r="S233" s="30"/>
      <c r="T233" s="30"/>
      <c r="U233" s="30"/>
      <c r="V233" s="31"/>
      <c r="W233" s="30"/>
      <c r="X233" s="30"/>
      <c r="Y233" s="30"/>
      <c r="Z233" s="30"/>
      <c r="AA233" s="30" t="s">
        <v>12</v>
      </c>
      <c r="AB233" s="30"/>
      <c r="AC233" s="30"/>
      <c r="AD233" s="30"/>
      <c r="AE233" s="30"/>
      <c r="AF233" s="30"/>
      <c r="AG233" s="30"/>
      <c r="AH233" s="30"/>
      <c r="AI233" s="30"/>
      <c r="AJ233" s="30"/>
      <c r="AK233" s="30"/>
      <c r="AL233" s="30"/>
      <c r="AM233" s="30"/>
      <c r="AN233" s="30"/>
      <c r="AO233" s="30"/>
      <c r="AP233" s="30"/>
      <c r="AQ233" s="30"/>
      <c r="AR233" s="30"/>
      <c r="AS233" s="30"/>
      <c r="AT233" s="30"/>
      <c r="AU233" s="30"/>
      <c r="AV233" s="30"/>
      <c r="AW233" s="30"/>
      <c r="AX233" s="30"/>
      <c r="AY233" s="30"/>
      <c r="AZ233" s="30"/>
      <c r="BA233" s="30"/>
      <c r="BB233" s="30"/>
    </row>
    <row r="234" spans="1:54" ht="12.75" customHeight="1" outlineLevel="1" x14ac:dyDescent="0.2">
      <c r="A234" s="32"/>
      <c r="B234" s="33"/>
      <c r="C234" s="207" t="s">
        <v>170</v>
      </c>
      <c r="D234" s="207"/>
      <c r="E234" s="207"/>
      <c r="F234" s="207"/>
      <c r="G234" s="207"/>
      <c r="H234" s="207"/>
      <c r="I234" s="207"/>
      <c r="J234" s="29"/>
      <c r="K234" s="29"/>
      <c r="L234" s="29"/>
      <c r="M234" s="29"/>
      <c r="N234" s="29"/>
      <c r="O234" s="29"/>
      <c r="P234" s="29"/>
      <c r="Q234" s="29"/>
      <c r="R234" s="97"/>
      <c r="S234" s="30"/>
      <c r="T234" s="30"/>
      <c r="U234" s="30"/>
      <c r="V234" s="30"/>
      <c r="W234" s="30"/>
      <c r="X234" s="30"/>
      <c r="Y234" s="30"/>
      <c r="Z234" s="30"/>
      <c r="AA234" s="30" t="s">
        <v>13</v>
      </c>
      <c r="AB234" s="30"/>
      <c r="AC234" s="30"/>
      <c r="AD234" s="30"/>
      <c r="AE234" s="30"/>
      <c r="AF234" s="30"/>
      <c r="AG234" s="30"/>
      <c r="AH234" s="30"/>
      <c r="AI234" s="30"/>
      <c r="AJ234" s="30"/>
      <c r="AK234" s="30"/>
      <c r="AL234" s="30"/>
      <c r="AM234" s="30"/>
      <c r="AN234" s="30"/>
      <c r="AO234" s="30"/>
      <c r="AP234" s="30"/>
      <c r="AQ234" s="30"/>
      <c r="AR234" s="30"/>
      <c r="AS234" s="30"/>
      <c r="AT234" s="30"/>
      <c r="AU234" s="30"/>
      <c r="AV234" s="30"/>
      <c r="AW234" s="30"/>
      <c r="AX234" s="30"/>
      <c r="AY234" s="30"/>
      <c r="AZ234" s="30"/>
      <c r="BA234" s="30"/>
      <c r="BB234" s="30"/>
    </row>
    <row r="235" spans="1:54" outlineLevel="1" x14ac:dyDescent="0.2">
      <c r="A235" s="80">
        <v>108</v>
      </c>
      <c r="B235" s="81" t="s">
        <v>55</v>
      </c>
      <c r="C235" s="71" t="s">
        <v>17</v>
      </c>
      <c r="D235" s="72" t="s">
        <v>18</v>
      </c>
      <c r="E235" s="73">
        <v>1</v>
      </c>
      <c r="F235" s="83"/>
      <c r="G235" s="75">
        <f>ROUND(E235*F235,2)</f>
        <v>0</v>
      </c>
      <c r="H235" s="76"/>
      <c r="I235" s="77"/>
      <c r="J235" s="77">
        <v>1350</v>
      </c>
      <c r="K235" s="77">
        <f>ROUND(E235*J235,2)</f>
        <v>1350</v>
      </c>
      <c r="L235" s="77">
        <v>0</v>
      </c>
      <c r="M235" s="77">
        <f>ROUND(E235*L235,2)</f>
        <v>0</v>
      </c>
      <c r="N235" s="77">
        <v>21</v>
      </c>
      <c r="O235" s="77">
        <f>I235*(1+N235/100)</f>
        <v>0</v>
      </c>
      <c r="P235" s="77">
        <v>0</v>
      </c>
      <c r="Q235" s="78">
        <f>ROUND(E235*P235,2)</f>
        <v>0</v>
      </c>
      <c r="R235" s="97"/>
      <c r="S235" s="30"/>
      <c r="T235" s="30"/>
      <c r="U235" s="30"/>
      <c r="V235" s="31"/>
      <c r="W235" s="30"/>
      <c r="X235" s="30"/>
      <c r="Y235" s="30"/>
      <c r="Z235" s="30"/>
      <c r="AA235" s="30" t="s">
        <v>12</v>
      </c>
      <c r="AB235" s="30"/>
      <c r="AC235" s="30"/>
      <c r="AD235" s="30"/>
      <c r="AE235" s="30"/>
      <c r="AF235" s="30"/>
      <c r="AG235" s="30"/>
      <c r="AH235" s="30"/>
      <c r="AI235" s="30"/>
      <c r="AJ235" s="30"/>
      <c r="AK235" s="30"/>
      <c r="AL235" s="30"/>
      <c r="AM235" s="30"/>
      <c r="AN235" s="30"/>
      <c r="AO235" s="30"/>
      <c r="AP235" s="30"/>
      <c r="AQ235" s="30"/>
      <c r="AR235" s="30"/>
      <c r="AS235" s="30"/>
      <c r="AT235" s="30"/>
      <c r="AU235" s="30"/>
      <c r="AV235" s="30"/>
      <c r="AW235" s="30"/>
      <c r="AX235" s="30"/>
      <c r="AY235" s="30"/>
      <c r="AZ235" s="30"/>
      <c r="BA235" s="30"/>
      <c r="BB235" s="30"/>
    </row>
    <row r="236" spans="1:54" ht="12.75" customHeight="1" outlineLevel="1" x14ac:dyDescent="0.2">
      <c r="A236" s="32"/>
      <c r="B236" s="33"/>
      <c r="C236" s="207" t="s">
        <v>200</v>
      </c>
      <c r="D236" s="207"/>
      <c r="E236" s="207"/>
      <c r="F236" s="207"/>
      <c r="G236" s="207"/>
      <c r="H236" s="207"/>
      <c r="I236" s="207"/>
      <c r="J236" s="29"/>
      <c r="K236" s="29"/>
      <c r="L236" s="29"/>
      <c r="M236" s="29"/>
      <c r="N236" s="29"/>
      <c r="O236" s="29"/>
      <c r="P236" s="29"/>
      <c r="Q236" s="29"/>
      <c r="R236" s="97"/>
      <c r="S236" s="30"/>
      <c r="T236" s="30"/>
      <c r="U236" s="30"/>
      <c r="V236" s="30"/>
      <c r="W236" s="30"/>
      <c r="X236" s="30"/>
      <c r="Y236" s="30"/>
      <c r="Z236" s="30"/>
      <c r="AA236" s="30" t="s">
        <v>13</v>
      </c>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30"/>
      <c r="AX236" s="30"/>
      <c r="AY236" s="30"/>
      <c r="AZ236" s="30"/>
      <c r="BA236" s="30"/>
      <c r="BB236" s="30"/>
    </row>
    <row r="237" spans="1:54" outlineLevel="1" x14ac:dyDescent="0.2">
      <c r="A237" s="80">
        <v>109</v>
      </c>
      <c r="B237" s="81" t="s">
        <v>55</v>
      </c>
      <c r="C237" s="71" t="s">
        <v>17</v>
      </c>
      <c r="D237" s="72" t="s">
        <v>18</v>
      </c>
      <c r="E237" s="73">
        <v>1</v>
      </c>
      <c r="F237" s="83"/>
      <c r="G237" s="75">
        <f>ROUND(E237*F237,2)</f>
        <v>0</v>
      </c>
      <c r="H237" s="76"/>
      <c r="I237" s="77"/>
      <c r="J237" s="77">
        <v>1350</v>
      </c>
      <c r="K237" s="77">
        <f>ROUND(E237*J237,2)</f>
        <v>1350</v>
      </c>
      <c r="L237" s="77">
        <v>0</v>
      </c>
      <c r="M237" s="77">
        <f>ROUND(E237*L237,2)</f>
        <v>0</v>
      </c>
      <c r="N237" s="77">
        <v>21</v>
      </c>
      <c r="O237" s="77">
        <f>I237*(1+N237/100)</f>
        <v>0</v>
      </c>
      <c r="P237" s="77">
        <v>0</v>
      </c>
      <c r="Q237" s="78">
        <f>ROUND(E237*P237,2)</f>
        <v>0</v>
      </c>
      <c r="R237" s="97"/>
      <c r="S237" s="30"/>
      <c r="T237" s="30"/>
      <c r="U237" s="30"/>
      <c r="V237" s="31"/>
      <c r="W237" s="30"/>
      <c r="X237" s="30"/>
      <c r="Y237" s="30"/>
      <c r="Z237" s="30"/>
      <c r="AA237" s="30" t="s">
        <v>12</v>
      </c>
      <c r="AB237" s="30"/>
      <c r="AC237" s="30"/>
      <c r="AD237" s="30"/>
      <c r="AE237" s="30"/>
      <c r="AF237" s="30"/>
      <c r="AG237" s="30"/>
      <c r="AH237" s="30"/>
      <c r="AI237" s="30"/>
      <c r="AJ237" s="30"/>
      <c r="AK237" s="30"/>
      <c r="AL237" s="30"/>
      <c r="AT237" s="30"/>
      <c r="AU237" s="30"/>
      <c r="AV237" s="30"/>
      <c r="AW237" s="30"/>
      <c r="AX237" s="30"/>
      <c r="AY237" s="30"/>
      <c r="AZ237" s="30"/>
      <c r="BA237" s="30"/>
      <c r="BB237" s="30"/>
    </row>
    <row r="238" spans="1:54" ht="12.75" customHeight="1" outlineLevel="1" x14ac:dyDescent="0.2">
      <c r="A238" s="32"/>
      <c r="B238" s="33"/>
      <c r="C238" s="207" t="s">
        <v>173</v>
      </c>
      <c r="D238" s="207"/>
      <c r="E238" s="207"/>
      <c r="F238" s="207"/>
      <c r="G238" s="207"/>
      <c r="H238" s="207"/>
      <c r="I238" s="207"/>
      <c r="J238" s="29"/>
      <c r="K238" s="29"/>
      <c r="L238" s="29"/>
      <c r="M238" s="29"/>
      <c r="N238" s="29"/>
      <c r="O238" s="29"/>
      <c r="P238" s="29"/>
      <c r="Q238" s="29"/>
      <c r="R238" s="97"/>
      <c r="S238" s="30"/>
      <c r="T238" s="30"/>
      <c r="U238" s="30"/>
      <c r="V238" s="30"/>
      <c r="W238" s="30"/>
      <c r="X238" s="30"/>
      <c r="Y238" s="30"/>
      <c r="Z238" s="30"/>
      <c r="AA238" s="30" t="s">
        <v>13</v>
      </c>
      <c r="AB238" s="30"/>
      <c r="AC238" s="30"/>
      <c r="AD238" s="30"/>
      <c r="AE238" s="30"/>
      <c r="AF238" s="30"/>
      <c r="AG238" s="30"/>
      <c r="AH238" s="30"/>
      <c r="AI238" s="30"/>
      <c r="AJ238" s="30"/>
      <c r="AK238" s="30"/>
      <c r="AL238" s="30"/>
      <c r="AT238" s="30"/>
      <c r="AU238" s="30"/>
      <c r="AV238" s="30"/>
      <c r="AW238" s="30"/>
      <c r="AX238" s="30"/>
      <c r="AY238" s="30"/>
      <c r="AZ238" s="30"/>
      <c r="BA238" s="30"/>
      <c r="BB238" s="30"/>
    </row>
    <row r="239" spans="1:54" ht="25.5" customHeight="1" outlineLevel="1" x14ac:dyDescent="0.2">
      <c r="A239" s="81">
        <v>110</v>
      </c>
      <c r="B239" s="81" t="s">
        <v>146</v>
      </c>
      <c r="C239" s="192" t="s">
        <v>250</v>
      </c>
      <c r="D239" s="193" t="s">
        <v>18</v>
      </c>
      <c r="E239" s="196">
        <v>1</v>
      </c>
      <c r="F239" s="81"/>
      <c r="G239" s="195">
        <f>ROUND(E239*F239,2)</f>
        <v>0</v>
      </c>
      <c r="H239" s="81"/>
      <c r="I239" s="81"/>
      <c r="J239" s="27">
        <v>95850</v>
      </c>
      <c r="K239" s="27">
        <f>ROUND(E239*J239,2)</f>
        <v>95850</v>
      </c>
      <c r="L239" s="27">
        <v>0</v>
      </c>
      <c r="M239" s="27">
        <f>ROUND(E239*L239,2)</f>
        <v>0</v>
      </c>
      <c r="N239" s="27">
        <v>21</v>
      </c>
      <c r="O239" s="27">
        <f>I239*(1+N239/100)</f>
        <v>0</v>
      </c>
      <c r="P239" s="27">
        <v>0</v>
      </c>
      <c r="Q239" s="104">
        <f>ROUND(E239*P239,2)</f>
        <v>0</v>
      </c>
      <c r="R239" s="97"/>
      <c r="S239" s="30"/>
      <c r="T239" s="30"/>
      <c r="U239" s="30"/>
      <c r="V239" s="31"/>
      <c r="W239" s="30"/>
      <c r="X239" s="30"/>
      <c r="Y239" s="30"/>
      <c r="Z239" s="30"/>
      <c r="AA239" s="30" t="s">
        <v>12</v>
      </c>
      <c r="AB239" s="30"/>
      <c r="AC239" s="30"/>
      <c r="AD239" s="30"/>
      <c r="AE239" s="30"/>
      <c r="AF239" s="30"/>
      <c r="AG239" s="30"/>
      <c r="AH239" s="30"/>
      <c r="AI239" s="30"/>
      <c r="AJ239" s="30"/>
      <c r="AK239" s="30"/>
      <c r="AL239" s="30"/>
      <c r="AT239" s="30"/>
      <c r="AU239" s="30"/>
      <c r="AV239" s="30"/>
      <c r="AW239" s="30"/>
      <c r="AX239" s="30"/>
      <c r="AY239" s="30"/>
      <c r="AZ239" s="30"/>
      <c r="BA239" s="30"/>
      <c r="BB239" s="30"/>
    </row>
    <row r="240" spans="1:54" ht="12.75" customHeight="1" outlineLevel="1" x14ac:dyDescent="0.2">
      <c r="A240" s="51"/>
      <c r="B240" s="53"/>
      <c r="C240" s="207" t="s">
        <v>174</v>
      </c>
      <c r="D240" s="207"/>
      <c r="E240" s="207"/>
      <c r="F240" s="207"/>
      <c r="G240" s="207"/>
      <c r="H240" s="207"/>
      <c r="I240" s="207"/>
      <c r="J240" s="29"/>
      <c r="K240" s="29"/>
      <c r="L240" s="29"/>
      <c r="M240" s="29"/>
      <c r="N240" s="29"/>
      <c r="O240" s="29"/>
      <c r="P240" s="29"/>
      <c r="Q240" s="29"/>
      <c r="R240" s="97"/>
      <c r="S240" s="30"/>
      <c r="T240" s="30"/>
      <c r="U240" s="30"/>
      <c r="V240" s="30"/>
      <c r="W240" s="30"/>
      <c r="X240" s="30"/>
      <c r="Y240" s="30"/>
      <c r="Z240" s="30"/>
      <c r="AA240" s="30" t="s">
        <v>13</v>
      </c>
      <c r="AB240" s="30"/>
      <c r="AC240" s="30"/>
      <c r="AD240" s="30"/>
      <c r="AE240" s="30"/>
      <c r="AF240" s="30"/>
      <c r="AG240" s="30"/>
      <c r="AH240" s="30"/>
      <c r="AI240" s="30"/>
      <c r="AJ240" s="30"/>
      <c r="AK240" s="30"/>
      <c r="AL240" s="30"/>
      <c r="AT240" s="30"/>
      <c r="AU240" s="30"/>
      <c r="AV240" s="30"/>
      <c r="AW240" s="30"/>
      <c r="AX240" s="30"/>
      <c r="AY240" s="30"/>
      <c r="AZ240" s="30"/>
      <c r="BA240" s="30"/>
      <c r="BB240" s="30"/>
    </row>
    <row r="241" spans="1:54" ht="24" customHeight="1" outlineLevel="1" x14ac:dyDescent="0.2">
      <c r="A241" s="171" t="s">
        <v>219</v>
      </c>
      <c r="B241" s="138"/>
      <c r="C241" s="191" t="s">
        <v>257</v>
      </c>
      <c r="D241" s="197" t="s">
        <v>11</v>
      </c>
      <c r="E241" s="139">
        <v>1</v>
      </c>
      <c r="F241" s="105"/>
      <c r="G241" s="106">
        <f>ROUND(E241*F241,2)</f>
        <v>0</v>
      </c>
      <c r="H241" s="86"/>
      <c r="I241" s="86"/>
      <c r="J241" s="29"/>
      <c r="K241" s="29"/>
      <c r="L241" s="29"/>
      <c r="M241" s="29"/>
      <c r="N241" s="29"/>
      <c r="O241" s="29"/>
      <c r="P241" s="29"/>
      <c r="Q241" s="29"/>
      <c r="R241" s="97"/>
      <c r="S241" s="30"/>
      <c r="T241" s="30"/>
      <c r="U241" s="30"/>
      <c r="V241" s="30"/>
      <c r="W241" s="30"/>
      <c r="X241" s="30"/>
      <c r="Y241" s="30"/>
      <c r="Z241" s="30"/>
      <c r="AA241" s="30"/>
      <c r="AB241" s="30"/>
      <c r="AC241" s="30"/>
      <c r="AD241" s="30"/>
      <c r="AE241" s="30"/>
      <c r="AF241" s="30"/>
      <c r="AG241" s="30"/>
      <c r="AH241" s="30"/>
      <c r="AI241" s="30"/>
      <c r="AJ241" s="30"/>
      <c r="AK241" s="30"/>
      <c r="AL241" s="30"/>
      <c r="AT241" s="30"/>
      <c r="AU241" s="30"/>
      <c r="AV241" s="30"/>
      <c r="AW241" s="30"/>
      <c r="AX241" s="30"/>
      <c r="AY241" s="30"/>
      <c r="AZ241" s="30"/>
      <c r="BA241" s="30"/>
      <c r="BB241" s="30"/>
    </row>
    <row r="242" spans="1:54" ht="24" customHeight="1" outlineLevel="1" x14ac:dyDescent="0.2">
      <c r="A242" s="32"/>
      <c r="B242" s="33"/>
      <c r="C242" s="54" t="s">
        <v>254</v>
      </c>
      <c r="D242" s="48"/>
      <c r="E242" s="48"/>
      <c r="F242" s="48"/>
      <c r="G242" s="48"/>
      <c r="H242" s="48"/>
      <c r="I242" s="48"/>
      <c r="J242" s="29"/>
      <c r="K242" s="29"/>
      <c r="L242" s="29"/>
      <c r="M242" s="29"/>
      <c r="N242" s="29"/>
      <c r="O242" s="29"/>
      <c r="P242" s="29"/>
      <c r="Q242" s="29"/>
      <c r="R242" s="97"/>
      <c r="S242" s="30"/>
      <c r="T242" s="30"/>
      <c r="U242" s="30"/>
      <c r="V242" s="30"/>
      <c r="W242" s="30"/>
      <c r="X242" s="30"/>
      <c r="Y242" s="30"/>
      <c r="Z242" s="30"/>
      <c r="AA242" s="30"/>
      <c r="AB242" s="30"/>
      <c r="AC242" s="30"/>
      <c r="AD242" s="30"/>
      <c r="AE242" s="30"/>
      <c r="AF242" s="30"/>
      <c r="AG242" s="30"/>
      <c r="AH242" s="30"/>
      <c r="AI242" s="30"/>
      <c r="AJ242" s="30"/>
      <c r="AK242" s="30"/>
      <c r="AL242" s="30"/>
      <c r="AT242" s="30"/>
      <c r="AU242" s="30"/>
      <c r="AV242" s="30"/>
      <c r="AW242" s="30"/>
      <c r="AX242" s="30"/>
      <c r="AY242" s="30"/>
      <c r="AZ242" s="30"/>
      <c r="BA242" s="30"/>
      <c r="BB242" s="30"/>
    </row>
    <row r="243" spans="1:54" ht="95.25" customHeight="1" outlineLevel="1" x14ac:dyDescent="0.2">
      <c r="A243" s="80">
        <v>111</v>
      </c>
      <c r="B243" s="176" t="s">
        <v>241</v>
      </c>
      <c r="C243" s="152" t="s">
        <v>237</v>
      </c>
      <c r="D243" s="72" t="s">
        <v>11</v>
      </c>
      <c r="E243" s="165">
        <v>4</v>
      </c>
      <c r="F243" s="83"/>
      <c r="G243" s="75">
        <f>ROUND(E243*F243,2)</f>
        <v>0</v>
      </c>
      <c r="H243" s="76"/>
      <c r="I243" s="77"/>
      <c r="J243" s="27">
        <v>2500</v>
      </c>
      <c r="K243" s="27">
        <f>ROUND(E243*J243,2)</f>
        <v>10000</v>
      </c>
      <c r="L243" s="27">
        <v>0</v>
      </c>
      <c r="M243" s="27">
        <f>ROUND(E243*L243,2)</f>
        <v>0</v>
      </c>
      <c r="N243" s="27">
        <v>21</v>
      </c>
      <c r="O243" s="27">
        <f>I243*(1+N243/100)</f>
        <v>0</v>
      </c>
      <c r="P243" s="27">
        <v>0</v>
      </c>
      <c r="Q243" s="104">
        <f>ROUND(E243*P243,2)</f>
        <v>0</v>
      </c>
      <c r="R243" s="97"/>
      <c r="S243" s="30"/>
      <c r="T243" s="30"/>
      <c r="U243" s="30"/>
      <c r="V243" s="31"/>
      <c r="W243" s="30"/>
      <c r="X243" s="30"/>
      <c r="Y243" s="30"/>
      <c r="Z243" s="30"/>
      <c r="AA243" s="30" t="s">
        <v>12</v>
      </c>
      <c r="AB243" s="30"/>
      <c r="AC243" s="30"/>
      <c r="AD243" s="30"/>
      <c r="AE243" s="30"/>
      <c r="AF243" s="30"/>
      <c r="AG243" s="30"/>
      <c r="AH243" s="30"/>
      <c r="AI243" s="30"/>
      <c r="AJ243" s="30"/>
      <c r="AK243" s="30"/>
      <c r="AL243" s="30"/>
      <c r="AT243" s="30"/>
      <c r="AU243" s="30"/>
      <c r="AV243" s="30"/>
      <c r="AW243" s="30"/>
      <c r="AX243" s="30"/>
      <c r="AY243" s="30"/>
      <c r="AZ243" s="30"/>
      <c r="BA243" s="30"/>
      <c r="BB243" s="30"/>
    </row>
    <row r="244" spans="1:54" ht="12.75" customHeight="1" outlineLevel="1" x14ac:dyDescent="0.2">
      <c r="A244" s="185"/>
      <c r="B244" s="69"/>
      <c r="C244" s="172" t="s">
        <v>244</v>
      </c>
      <c r="D244" s="69"/>
      <c r="E244" s="69"/>
      <c r="F244" s="69"/>
      <c r="G244" s="39">
        <f>SUMIF(W245:W246,"&lt;&gt;NOR",G245:G246)</f>
        <v>0</v>
      </c>
      <c r="H244" s="69"/>
      <c r="I244" s="69"/>
      <c r="J244" s="69"/>
      <c r="K244" s="69"/>
      <c r="L244" s="69"/>
      <c r="M244" s="69"/>
      <c r="N244" s="69"/>
      <c r="O244" s="69"/>
      <c r="P244" s="69"/>
      <c r="Q244" s="69"/>
      <c r="R244" s="97"/>
      <c r="S244" s="30"/>
      <c r="T244" s="30"/>
      <c r="U244" s="30"/>
      <c r="V244" s="31"/>
      <c r="W244" s="30"/>
      <c r="X244" s="30"/>
      <c r="Y244" s="30"/>
      <c r="Z244" s="30"/>
      <c r="AA244" s="30"/>
      <c r="AB244" s="30"/>
      <c r="AC244" s="30"/>
      <c r="AD244" s="30"/>
      <c r="AE244" s="30"/>
      <c r="AF244" s="30"/>
      <c r="AG244" s="30"/>
      <c r="AH244" s="30"/>
      <c r="AI244" s="30"/>
      <c r="AJ244" s="30"/>
      <c r="AK244" s="30"/>
      <c r="AL244" s="30"/>
      <c r="AT244" s="30"/>
      <c r="AU244" s="30"/>
      <c r="AV244" s="30"/>
      <c r="AW244" s="30"/>
      <c r="AX244" s="30"/>
      <c r="AY244" s="30"/>
      <c r="AZ244" s="30"/>
      <c r="BA244" s="30"/>
      <c r="BB244" s="30"/>
    </row>
    <row r="245" spans="1:54" ht="18" customHeight="1" outlineLevel="1" x14ac:dyDescent="0.2">
      <c r="A245" s="186">
        <v>112</v>
      </c>
      <c r="B245" s="108"/>
      <c r="C245" s="173" t="s">
        <v>220</v>
      </c>
      <c r="D245" s="164" t="s">
        <v>11</v>
      </c>
      <c r="E245" s="165">
        <v>1</v>
      </c>
      <c r="F245" s="82"/>
      <c r="G245" s="107">
        <f>ROUND(E245*F245,2)</f>
        <v>0</v>
      </c>
      <c r="H245" s="107"/>
      <c r="I245" s="107"/>
      <c r="J245" s="85"/>
      <c r="K245" s="85"/>
      <c r="L245" s="85"/>
      <c r="M245" s="85"/>
      <c r="N245" s="85"/>
      <c r="O245" s="85"/>
      <c r="P245" s="85"/>
      <c r="Q245" s="85"/>
      <c r="R245" s="97"/>
      <c r="S245" s="30"/>
      <c r="T245" s="30"/>
      <c r="U245" s="30"/>
      <c r="V245" s="31"/>
      <c r="W245" s="30"/>
      <c r="X245" s="30"/>
      <c r="Y245" s="30"/>
      <c r="Z245" s="30"/>
      <c r="AA245" s="30"/>
      <c r="AB245" s="30"/>
      <c r="AC245" s="30"/>
      <c r="AD245" s="30"/>
      <c r="AE245" s="30"/>
      <c r="AF245" s="30"/>
      <c r="AG245" s="30"/>
      <c r="AH245" s="30"/>
      <c r="AI245" s="30"/>
      <c r="AJ245" s="30"/>
      <c r="AK245" s="30"/>
      <c r="AL245" s="30"/>
      <c r="AT245" s="30"/>
      <c r="AU245" s="30"/>
      <c r="AV245" s="30"/>
      <c r="AW245" s="30"/>
      <c r="AX245" s="30"/>
      <c r="AY245" s="30"/>
      <c r="AZ245" s="30"/>
      <c r="BA245" s="30"/>
      <c r="BB245" s="30"/>
    </row>
    <row r="246" spans="1:54" ht="12.75" customHeight="1" outlineLevel="1" x14ac:dyDescent="0.2">
      <c r="A246" s="51"/>
      <c r="B246" s="68"/>
      <c r="C246" s="205" t="s">
        <v>158</v>
      </c>
      <c r="D246" s="205"/>
      <c r="E246" s="205"/>
      <c r="F246" s="205"/>
      <c r="G246" s="205"/>
      <c r="H246" s="205"/>
      <c r="I246" s="205"/>
      <c r="J246" s="29"/>
      <c r="K246" s="29"/>
      <c r="L246" s="29"/>
      <c r="M246" s="29"/>
      <c r="N246" s="29"/>
      <c r="O246" s="29"/>
      <c r="P246" s="29"/>
      <c r="Q246" s="29"/>
      <c r="R246" s="97"/>
      <c r="S246" s="30"/>
      <c r="T246" s="30"/>
      <c r="U246" s="30"/>
      <c r="V246" s="31"/>
      <c r="W246" s="30"/>
      <c r="X246" s="30"/>
      <c r="Y246" s="30"/>
      <c r="Z246" s="30"/>
      <c r="AA246" s="30"/>
      <c r="AB246" s="30"/>
      <c r="AC246" s="30"/>
      <c r="AD246" s="30"/>
      <c r="AE246" s="30"/>
      <c r="AF246" s="30"/>
      <c r="AG246" s="30"/>
      <c r="AH246" s="30"/>
      <c r="AI246" s="30"/>
      <c r="AJ246" s="30"/>
      <c r="AK246" s="30"/>
      <c r="AL246" s="30"/>
      <c r="AT246" s="30"/>
      <c r="AU246" s="30"/>
      <c r="AV246" s="30"/>
      <c r="AW246" s="30"/>
      <c r="AX246" s="30"/>
      <c r="AY246" s="30"/>
      <c r="AZ246" s="30"/>
      <c r="BA246" s="30"/>
      <c r="BB246" s="30"/>
    </row>
    <row r="247" spans="1:54" ht="12.75" customHeight="1" outlineLevel="1" x14ac:dyDescent="0.2">
      <c r="A247" s="185"/>
      <c r="B247" s="69"/>
      <c r="C247" s="172" t="s">
        <v>245</v>
      </c>
      <c r="D247" s="69"/>
      <c r="E247" s="69"/>
      <c r="F247" s="69"/>
      <c r="G247" s="39">
        <f>SUMIF(W248:W249,"&lt;&gt;NOR",G248:G249)</f>
        <v>0</v>
      </c>
      <c r="H247" s="69"/>
      <c r="I247" s="69"/>
      <c r="J247" s="69"/>
      <c r="K247" s="69"/>
      <c r="L247" s="69"/>
      <c r="M247" s="69"/>
      <c r="N247" s="69"/>
      <c r="O247" s="69"/>
      <c r="P247" s="69"/>
      <c r="Q247" s="69"/>
      <c r="R247" s="97"/>
      <c r="S247" s="30"/>
      <c r="T247" s="30"/>
      <c r="U247" s="30"/>
      <c r="V247" s="31"/>
      <c r="W247" s="30"/>
      <c r="X247" s="30"/>
      <c r="Y247" s="30"/>
      <c r="Z247" s="30"/>
      <c r="AA247" s="30"/>
      <c r="AB247" s="30"/>
      <c r="AC247" s="30"/>
      <c r="AD247" s="30"/>
      <c r="AE247" s="30"/>
      <c r="AF247" s="30"/>
      <c r="AG247" s="30"/>
      <c r="AH247" s="30"/>
      <c r="AI247" s="30"/>
      <c r="AJ247" s="30"/>
      <c r="AK247" s="30"/>
      <c r="AL247" s="30"/>
      <c r="AT247" s="30"/>
      <c r="AU247" s="30"/>
      <c r="AV247" s="30"/>
      <c r="AW247" s="30"/>
      <c r="AX247" s="30"/>
      <c r="AY247" s="30"/>
      <c r="AZ247" s="30"/>
      <c r="BA247" s="30"/>
      <c r="BB247" s="30"/>
    </row>
    <row r="248" spans="1:54" ht="107.25" customHeight="1" outlineLevel="1" x14ac:dyDescent="0.2">
      <c r="A248" s="187">
        <v>113</v>
      </c>
      <c r="B248" s="177"/>
      <c r="C248" s="178" t="s">
        <v>238</v>
      </c>
      <c r="D248" s="164" t="s">
        <v>11</v>
      </c>
      <c r="E248" s="165">
        <v>2</v>
      </c>
      <c r="F248" s="79"/>
      <c r="G248" s="82">
        <f>ROUND(E248*F248,2)</f>
        <v>0</v>
      </c>
      <c r="H248" s="107"/>
      <c r="I248" s="107"/>
      <c r="J248" s="29"/>
      <c r="K248" s="29"/>
      <c r="L248" s="29"/>
      <c r="M248" s="29"/>
      <c r="N248" s="29"/>
      <c r="O248" s="29"/>
      <c r="P248" s="29"/>
      <c r="Q248" s="29"/>
      <c r="R248" s="97"/>
      <c r="S248" s="30"/>
      <c r="T248" s="30"/>
      <c r="U248" s="30"/>
      <c r="V248" s="31"/>
      <c r="W248" s="30"/>
      <c r="X248" s="30"/>
      <c r="Y248" s="30"/>
      <c r="Z248" s="30"/>
      <c r="AA248" s="30"/>
      <c r="AB248" s="30"/>
      <c r="AC248" s="30"/>
      <c r="AD248" s="30"/>
      <c r="AE248" s="30"/>
      <c r="AF248" s="30"/>
      <c r="AG248" s="30"/>
      <c r="AH248" s="30"/>
      <c r="AI248" s="30"/>
      <c r="AJ248" s="30"/>
      <c r="AK248" s="30"/>
      <c r="AL248" s="30"/>
      <c r="AT248" s="30"/>
      <c r="AU248" s="30"/>
      <c r="AV248" s="30"/>
      <c r="AW248" s="30"/>
      <c r="AX248" s="30"/>
      <c r="AY248" s="30"/>
      <c r="AZ248" s="30"/>
      <c r="BA248" s="30"/>
      <c r="BB248" s="30"/>
    </row>
    <row r="249" spans="1:54" ht="12.75" customHeight="1" outlineLevel="1" thickBot="1" x14ac:dyDescent="0.25">
      <c r="A249" s="32"/>
      <c r="B249" s="56"/>
      <c r="C249" s="207" t="s">
        <v>158</v>
      </c>
      <c r="D249" s="207"/>
      <c r="E249" s="207"/>
      <c r="F249" s="207"/>
      <c r="G249" s="207"/>
      <c r="H249" s="207"/>
      <c r="I249" s="207"/>
      <c r="J249" s="29"/>
      <c r="K249" s="29"/>
      <c r="L249" s="29"/>
      <c r="M249" s="29"/>
      <c r="N249" s="29"/>
      <c r="O249" s="29"/>
      <c r="P249" s="29"/>
      <c r="Q249" s="29"/>
      <c r="R249" s="97"/>
      <c r="S249" s="30"/>
      <c r="T249" s="30"/>
      <c r="U249" s="30"/>
      <c r="V249" s="31"/>
      <c r="W249" s="30"/>
      <c r="X249" s="30"/>
      <c r="Y249" s="30"/>
      <c r="Z249" s="30"/>
      <c r="AA249" s="30"/>
      <c r="AB249" s="30"/>
      <c r="AC249" s="30"/>
      <c r="AD249" s="30"/>
      <c r="AE249" s="30"/>
      <c r="AF249" s="30"/>
      <c r="AG249" s="30"/>
      <c r="AH249" s="30"/>
      <c r="AI249" s="30"/>
      <c r="AJ249" s="30"/>
      <c r="AK249" s="30"/>
      <c r="AL249" s="30"/>
      <c r="AT249" s="30"/>
      <c r="AU249" s="30"/>
      <c r="AV249" s="30"/>
      <c r="AW249" s="30"/>
      <c r="AX249" s="30"/>
      <c r="AY249" s="30"/>
      <c r="AZ249" s="30"/>
      <c r="BA249" s="30"/>
      <c r="BB249" s="30"/>
    </row>
    <row r="250" spans="1:54" ht="50.1" customHeight="1" outlineLevel="1" thickBot="1" x14ac:dyDescent="0.25">
      <c r="A250" s="190"/>
      <c r="B250" s="179"/>
      <c r="C250" s="174" t="s">
        <v>229</v>
      </c>
      <c r="D250" s="70"/>
      <c r="E250" s="55"/>
      <c r="F250" s="50"/>
      <c r="G250" s="175">
        <f>G8+G15+G26+G64+G98+G112+G129+G141+G154+G157+G166+G177+G205+G224+G244+G247+G199+G81</f>
        <v>0</v>
      </c>
      <c r="H250" s="50"/>
      <c r="I250" s="220"/>
      <c r="J250" s="29"/>
      <c r="K250" s="29"/>
      <c r="L250" s="29"/>
      <c r="M250" s="29"/>
      <c r="N250" s="29"/>
      <c r="O250" s="29"/>
      <c r="P250" s="29"/>
      <c r="Q250" s="29"/>
      <c r="R250" s="97"/>
      <c r="S250" s="30"/>
      <c r="T250" s="30"/>
      <c r="U250" s="30"/>
      <c r="V250" s="31"/>
      <c r="W250" s="30"/>
      <c r="X250" s="30"/>
      <c r="Y250" s="30"/>
      <c r="Z250" s="30"/>
      <c r="AA250" s="30"/>
      <c r="AB250" s="30"/>
      <c r="AC250" s="30"/>
      <c r="AD250" s="30"/>
      <c r="AE250" s="30"/>
      <c r="AF250" s="30"/>
      <c r="AG250" s="30"/>
      <c r="AH250" s="30"/>
      <c r="AI250" s="30"/>
      <c r="AJ250" s="30"/>
      <c r="AK250" s="30"/>
      <c r="AL250" s="30"/>
      <c r="AT250" s="30"/>
      <c r="AU250" s="30"/>
      <c r="AV250" s="30"/>
      <c r="AW250" s="30"/>
      <c r="AX250" s="30"/>
      <c r="AY250" s="30"/>
      <c r="AZ250" s="30"/>
      <c r="BA250" s="30"/>
      <c r="BB250" s="30"/>
    </row>
    <row r="251" spans="1:54" ht="12.75" customHeight="1" outlineLevel="1" x14ac:dyDescent="0.2">
      <c r="A251" s="142"/>
      <c r="B251" s="56"/>
      <c r="C251" s="54"/>
      <c r="D251" s="143"/>
      <c r="E251" s="144"/>
      <c r="F251" s="49"/>
      <c r="G251" s="29"/>
      <c r="H251" s="49"/>
      <c r="I251" s="49"/>
      <c r="J251" s="29"/>
      <c r="K251" s="29"/>
      <c r="L251" s="29"/>
      <c r="M251" s="29"/>
      <c r="N251" s="29"/>
      <c r="O251" s="29"/>
      <c r="P251" s="29"/>
      <c r="Q251" s="29"/>
      <c r="R251" s="137"/>
      <c r="S251" s="30"/>
      <c r="T251" s="30"/>
      <c r="U251" s="30"/>
      <c r="V251" s="31"/>
      <c r="W251" s="30"/>
      <c r="X251" s="30"/>
      <c r="Y251" s="30"/>
      <c r="Z251" s="30"/>
      <c r="AA251" s="30"/>
      <c r="AB251" s="30"/>
      <c r="AC251" s="30"/>
      <c r="AD251" s="30"/>
      <c r="AE251" s="30"/>
      <c r="AF251" s="30"/>
      <c r="AG251" s="30"/>
      <c r="AH251" s="30"/>
      <c r="AI251" s="30"/>
      <c r="AJ251" s="30"/>
      <c r="AK251" s="30"/>
      <c r="AL251" s="30"/>
      <c r="AT251" s="30"/>
      <c r="AU251" s="30"/>
      <c r="AV251" s="30"/>
      <c r="AW251" s="30"/>
      <c r="AX251" s="30"/>
      <c r="AY251" s="30"/>
      <c r="AZ251" s="30"/>
      <c r="BA251" s="30"/>
      <c r="BB251" s="30"/>
    </row>
    <row r="252" spans="1:54" ht="10.5" customHeight="1" outlineLevel="1" x14ac:dyDescent="0.2">
      <c r="A252" s="32"/>
      <c r="B252" s="33"/>
      <c r="C252" s="209"/>
      <c r="D252" s="210"/>
      <c r="E252" s="210"/>
      <c r="F252" s="210"/>
      <c r="G252" s="210"/>
      <c r="H252" s="210"/>
      <c r="I252" s="219"/>
      <c r="J252" s="145"/>
      <c r="K252" s="146"/>
      <c r="L252" s="146"/>
      <c r="M252" s="146"/>
      <c r="N252" s="146"/>
      <c r="O252" s="146"/>
      <c r="P252" s="146"/>
      <c r="Q252" s="147"/>
      <c r="R252" s="137"/>
      <c r="S252" s="30"/>
      <c r="T252" s="30"/>
      <c r="U252" s="30"/>
      <c r="V252" s="30"/>
      <c r="W252" s="30"/>
      <c r="X252" s="30"/>
      <c r="Y252" s="30"/>
      <c r="Z252" s="30"/>
      <c r="AA252" s="30" t="s">
        <v>13</v>
      </c>
      <c r="AB252" s="30"/>
      <c r="AC252" s="30"/>
      <c r="AD252" s="30"/>
      <c r="AE252" s="30"/>
      <c r="AF252" s="30"/>
      <c r="AG252" s="30"/>
      <c r="AH252" s="30"/>
      <c r="AI252" s="30"/>
      <c r="AJ252" s="30"/>
      <c r="AK252" s="30"/>
      <c r="AL252" s="30"/>
      <c r="AT252" s="30"/>
      <c r="AU252" s="30"/>
      <c r="AV252" s="30"/>
      <c r="AW252" s="30"/>
      <c r="AX252" s="30"/>
      <c r="AY252" s="30"/>
      <c r="AZ252" s="30"/>
      <c r="BA252" s="30"/>
      <c r="BB252" s="30"/>
    </row>
    <row r="253" spans="1:54" ht="10.5" customHeight="1" outlineLevel="1" x14ac:dyDescent="0.2">
      <c r="A253" s="32"/>
      <c r="B253" s="33"/>
      <c r="C253" s="38"/>
      <c r="D253" s="38"/>
      <c r="E253" s="38"/>
      <c r="F253" s="38"/>
      <c r="G253" s="38"/>
      <c r="H253" s="38"/>
      <c r="I253" s="38"/>
      <c r="J253" s="29"/>
      <c r="K253" s="29"/>
      <c r="L253" s="29"/>
      <c r="M253" s="29"/>
      <c r="N253" s="29"/>
      <c r="O253" s="29"/>
      <c r="P253" s="29"/>
      <c r="Q253" s="29"/>
      <c r="R253" s="137"/>
      <c r="S253" s="30"/>
      <c r="T253" s="30"/>
      <c r="U253" s="30"/>
      <c r="V253" s="30"/>
      <c r="W253" s="30"/>
      <c r="X253" s="30"/>
      <c r="Y253" s="30"/>
      <c r="Z253" s="30"/>
      <c r="AA253" s="30"/>
      <c r="AB253" s="30"/>
      <c r="AC253" s="30"/>
      <c r="AD253" s="30"/>
      <c r="AE253" s="30"/>
      <c r="AF253" s="30"/>
      <c r="AG253" s="30"/>
      <c r="AH253" s="30"/>
      <c r="AI253" s="30"/>
      <c r="AJ253" s="30"/>
      <c r="AK253" s="30"/>
      <c r="AL253" s="30"/>
      <c r="AT253" s="30"/>
      <c r="AU253" s="30"/>
      <c r="AV253" s="30"/>
      <c r="AW253" s="30"/>
      <c r="AX253" s="30"/>
      <c r="AY253" s="30"/>
      <c r="AZ253" s="30"/>
      <c r="BA253" s="30"/>
      <c r="BB253" s="30"/>
    </row>
    <row r="254" spans="1:54" ht="10.5" customHeight="1" outlineLevel="1" x14ac:dyDescent="0.2">
      <c r="A254" s="32"/>
      <c r="B254" s="33"/>
      <c r="C254" s="38"/>
      <c r="D254" s="38"/>
      <c r="E254" s="38"/>
      <c r="F254" s="38"/>
      <c r="G254" s="38"/>
      <c r="H254" s="38"/>
      <c r="I254" s="38"/>
      <c r="J254" s="29"/>
      <c r="K254" s="29"/>
      <c r="L254" s="29"/>
      <c r="M254" s="29"/>
      <c r="N254" s="29"/>
      <c r="O254" s="29"/>
      <c r="P254" s="29"/>
      <c r="Q254" s="29"/>
      <c r="R254" s="137"/>
      <c r="S254" s="30"/>
      <c r="T254" s="30"/>
      <c r="U254" s="30"/>
      <c r="V254" s="30"/>
      <c r="W254" s="30"/>
      <c r="X254" s="30"/>
      <c r="Y254" s="30"/>
      <c r="Z254" s="30"/>
      <c r="AA254" s="30"/>
      <c r="AB254" s="30"/>
      <c r="AC254" s="30"/>
      <c r="AD254" s="30"/>
      <c r="AE254" s="30"/>
      <c r="AF254" s="30"/>
      <c r="AG254" s="30"/>
      <c r="AH254" s="30"/>
      <c r="AI254" s="30"/>
      <c r="AJ254" s="30"/>
      <c r="AK254" s="30"/>
      <c r="AL254" s="30"/>
      <c r="AT254" s="30"/>
      <c r="AU254" s="30"/>
      <c r="AV254" s="30"/>
      <c r="AW254" s="30"/>
      <c r="AX254" s="30"/>
      <c r="AY254" s="30"/>
      <c r="AZ254" s="30"/>
      <c r="BA254" s="30"/>
      <c r="BB254" s="30"/>
    </row>
    <row r="255" spans="1:54" ht="10.5" customHeight="1" outlineLevel="1" x14ac:dyDescent="0.2">
      <c r="A255" s="32"/>
      <c r="B255" s="33"/>
      <c r="C255" s="38"/>
      <c r="D255" s="38"/>
      <c r="E255" s="38"/>
      <c r="F255" s="38"/>
      <c r="G255" s="38"/>
      <c r="H255" s="38"/>
      <c r="I255" s="38"/>
      <c r="J255" s="29"/>
      <c r="K255" s="29"/>
      <c r="L255" s="29"/>
      <c r="M255" s="29"/>
      <c r="N255" s="29"/>
      <c r="O255" s="29"/>
      <c r="P255" s="29"/>
      <c r="Q255" s="29"/>
      <c r="R255" s="30"/>
      <c r="S255" s="30"/>
      <c r="T255" s="30"/>
      <c r="U255" s="30"/>
      <c r="V255" s="30"/>
      <c r="W255" s="30"/>
      <c r="X255" s="30"/>
      <c r="Y255" s="30"/>
      <c r="Z255" s="30"/>
      <c r="AA255" s="30"/>
      <c r="AB255" s="30"/>
      <c r="AC255" s="30"/>
      <c r="AD255" s="30"/>
      <c r="AE255" s="30"/>
      <c r="AF255" s="30"/>
      <c r="AG255" s="30"/>
      <c r="AH255" s="30"/>
      <c r="AI255" s="30"/>
      <c r="AJ255" s="30"/>
      <c r="AK255" s="30"/>
      <c r="AL255" s="30"/>
      <c r="AT255" s="30"/>
      <c r="AU255" s="30"/>
      <c r="AV255" s="30"/>
      <c r="AW255" s="30"/>
      <c r="AX255" s="30"/>
      <c r="AY255" s="30"/>
      <c r="AZ255" s="30"/>
      <c r="BA255" s="30"/>
      <c r="BB255" s="30"/>
    </row>
    <row r="256" spans="1:54" ht="6" customHeight="1" outlineLevel="1" x14ac:dyDescent="0.2">
      <c r="A256" s="109"/>
      <c r="B256" s="110"/>
      <c r="C256" s="111"/>
      <c r="D256" s="111"/>
      <c r="E256" s="111"/>
      <c r="F256" s="114"/>
      <c r="G256" s="114"/>
      <c r="H256" s="111"/>
      <c r="I256" s="111"/>
      <c r="J256" s="112"/>
      <c r="K256" s="112"/>
      <c r="L256" s="112"/>
      <c r="M256" s="112"/>
      <c r="N256" s="112"/>
      <c r="O256" s="112"/>
      <c r="P256" s="112"/>
      <c r="Q256" s="112"/>
      <c r="R256" s="115"/>
      <c r="S256" s="137"/>
      <c r="T256" s="30"/>
      <c r="U256" s="30"/>
      <c r="V256" s="30"/>
      <c r="W256" s="30"/>
      <c r="X256" s="30"/>
      <c r="Y256" s="30"/>
      <c r="Z256" s="30"/>
      <c r="AA256" s="30"/>
      <c r="AB256" s="30"/>
      <c r="AC256" s="30"/>
      <c r="AD256" s="30"/>
      <c r="AE256" s="30"/>
      <c r="AF256" s="30"/>
      <c r="AG256" s="30"/>
      <c r="AH256" s="30"/>
      <c r="AI256" s="30"/>
      <c r="AJ256" s="30"/>
      <c r="AK256" s="30"/>
      <c r="AL256" s="30"/>
      <c r="AT256" s="30"/>
      <c r="AU256" s="30"/>
      <c r="AV256" s="30"/>
      <c r="AW256" s="30"/>
      <c r="AX256" s="30"/>
      <c r="AY256" s="30"/>
      <c r="AZ256" s="30"/>
      <c r="BA256" s="30"/>
      <c r="BB256" s="30"/>
    </row>
    <row r="257" spans="1:54" ht="12.75" customHeight="1" outlineLevel="1" x14ac:dyDescent="0.2">
      <c r="A257" s="109"/>
      <c r="B257" s="110"/>
      <c r="C257" s="116"/>
      <c r="D257" s="117"/>
      <c r="E257" s="111"/>
      <c r="F257" s="118"/>
      <c r="G257" s="113"/>
      <c r="H257" s="111"/>
      <c r="I257" s="111"/>
      <c r="J257" s="112"/>
      <c r="K257" s="112"/>
      <c r="L257" s="112"/>
      <c r="M257" s="112"/>
      <c r="N257" s="112"/>
      <c r="O257" s="112"/>
      <c r="P257" s="112"/>
      <c r="Q257" s="112"/>
      <c r="R257" s="115"/>
      <c r="S257" s="137"/>
      <c r="T257" s="30"/>
      <c r="U257" s="30"/>
      <c r="V257" s="30"/>
      <c r="W257" s="30"/>
      <c r="X257" s="30"/>
      <c r="Y257" s="30"/>
      <c r="Z257" s="30"/>
      <c r="AA257" s="30"/>
      <c r="AB257" s="30"/>
      <c r="AC257" s="30"/>
      <c r="AD257" s="30"/>
      <c r="AE257" s="30"/>
      <c r="AF257" s="30"/>
      <c r="AG257" s="30"/>
      <c r="AH257" s="30"/>
      <c r="AI257" s="30"/>
      <c r="AJ257" s="30"/>
      <c r="AK257" s="30"/>
      <c r="AL257" s="30"/>
      <c r="AT257" s="30"/>
      <c r="AU257" s="30"/>
      <c r="AV257" s="30"/>
      <c r="AW257" s="30"/>
      <c r="AX257" s="30"/>
      <c r="AY257" s="30"/>
      <c r="AZ257" s="30"/>
      <c r="BA257" s="30"/>
      <c r="BB257" s="30"/>
    </row>
    <row r="258" spans="1:54" ht="12.75" customHeight="1" outlineLevel="1" x14ac:dyDescent="0.2">
      <c r="A258" s="109"/>
      <c r="B258" s="110"/>
      <c r="C258" s="116"/>
      <c r="D258" s="117"/>
      <c r="E258" s="111"/>
      <c r="F258" s="118"/>
      <c r="G258" s="118"/>
      <c r="H258" s="111"/>
      <c r="I258" s="200"/>
      <c r="J258" s="112"/>
      <c r="K258" s="112"/>
      <c r="L258" s="112"/>
      <c r="M258" s="112"/>
      <c r="N258" s="112"/>
      <c r="O258" s="112"/>
      <c r="P258" s="112"/>
      <c r="Q258" s="112"/>
      <c r="R258" s="115"/>
      <c r="S258" s="30"/>
      <c r="T258" s="30"/>
      <c r="U258" s="30"/>
      <c r="V258" s="30"/>
      <c r="W258" s="30"/>
      <c r="X258" s="30"/>
      <c r="Y258" s="30"/>
      <c r="Z258" s="30"/>
      <c r="AA258" s="30"/>
      <c r="AB258" s="30"/>
      <c r="AC258" s="30"/>
      <c r="AD258" s="30"/>
      <c r="AE258" s="30"/>
      <c r="AF258" s="30"/>
      <c r="AG258" s="30"/>
      <c r="AH258" s="30"/>
      <c r="AI258" s="30"/>
      <c r="AJ258" s="30"/>
      <c r="AK258" s="30"/>
      <c r="AL258" s="30"/>
      <c r="AT258" s="30"/>
      <c r="AU258" s="30"/>
      <c r="AV258" s="30"/>
      <c r="AW258" s="30"/>
      <c r="AX258" s="30"/>
      <c r="AY258" s="30"/>
      <c r="AZ258" s="30"/>
      <c r="BA258" s="30"/>
      <c r="BB258" s="30"/>
    </row>
    <row r="259" spans="1:54" ht="4.5" customHeight="1" x14ac:dyDescent="0.2">
      <c r="A259" s="114"/>
      <c r="B259" s="119"/>
      <c r="C259" s="120"/>
      <c r="D259" s="121"/>
      <c r="E259" s="114"/>
      <c r="F259" s="118"/>
      <c r="G259" s="118"/>
      <c r="H259" s="114"/>
      <c r="I259" s="114"/>
      <c r="J259" s="114"/>
      <c r="K259" s="114"/>
      <c r="L259" s="114"/>
      <c r="M259" s="114"/>
      <c r="N259" s="114"/>
      <c r="O259" s="114"/>
      <c r="P259" s="114"/>
      <c r="Q259" s="114"/>
      <c r="R259" s="118"/>
      <c r="U259" s="30"/>
      <c r="V259" s="31"/>
      <c r="Y259">
        <v>15</v>
      </c>
      <c r="Z259">
        <v>21</v>
      </c>
    </row>
    <row r="260" spans="1:54" x14ac:dyDescent="0.2">
      <c r="A260" s="118"/>
      <c r="B260" s="122"/>
      <c r="C260" s="123"/>
      <c r="D260" s="124"/>
      <c r="E260" s="118"/>
      <c r="F260" s="118"/>
      <c r="G260" s="113"/>
      <c r="H260" s="118"/>
      <c r="I260" s="113"/>
      <c r="J260" s="118"/>
      <c r="K260" s="118"/>
      <c r="L260" s="118"/>
      <c r="M260" s="118"/>
      <c r="N260" s="118"/>
      <c r="O260" s="118"/>
      <c r="P260" s="118"/>
      <c r="Q260" s="118"/>
      <c r="R260" s="118"/>
      <c r="U260" s="30"/>
      <c r="V260" s="31"/>
      <c r="AA260" t="s">
        <v>147</v>
      </c>
    </row>
    <row r="261" spans="1:54" x14ac:dyDescent="0.2">
      <c r="A261" s="118"/>
      <c r="B261" s="122"/>
      <c r="C261" s="125"/>
      <c r="D261" s="124"/>
      <c r="E261" s="118"/>
      <c r="F261" s="118"/>
      <c r="G261" s="118"/>
      <c r="H261" s="118"/>
      <c r="I261" s="118"/>
      <c r="J261" s="118"/>
      <c r="K261" s="118"/>
      <c r="L261" s="118"/>
      <c r="M261" s="118"/>
      <c r="N261" s="118"/>
      <c r="O261" s="118"/>
      <c r="P261" s="118"/>
      <c r="Q261" s="118"/>
      <c r="R261" s="118"/>
      <c r="U261" s="30"/>
      <c r="V261" s="31"/>
    </row>
    <row r="262" spans="1:54" x14ac:dyDescent="0.2">
      <c r="A262" s="118"/>
      <c r="B262" s="122"/>
      <c r="C262" s="122"/>
      <c r="D262" s="124"/>
      <c r="E262" s="118"/>
      <c r="F262" s="118"/>
      <c r="G262" s="118"/>
      <c r="H262" s="118"/>
      <c r="I262" s="118"/>
      <c r="J262" s="118"/>
      <c r="K262" s="118"/>
      <c r="L262" s="118"/>
      <c r="M262" s="118"/>
      <c r="N262" s="118"/>
      <c r="O262" s="118"/>
      <c r="P262" s="118"/>
      <c r="Q262" s="118"/>
      <c r="R262" s="118"/>
      <c r="U262" s="30"/>
      <c r="V262" s="31"/>
    </row>
    <row r="263" spans="1:54" x14ac:dyDescent="0.2">
      <c r="A263" s="109"/>
      <c r="B263" s="110"/>
      <c r="C263" s="126"/>
      <c r="D263" s="127"/>
      <c r="E263" s="128"/>
      <c r="F263" s="129"/>
      <c r="G263" s="129"/>
      <c r="H263" s="112"/>
      <c r="I263" s="112"/>
      <c r="J263" s="112"/>
      <c r="K263" s="112"/>
      <c r="L263" s="112"/>
      <c r="M263" s="112"/>
      <c r="N263" s="112"/>
      <c r="O263" s="112"/>
      <c r="P263" s="112"/>
      <c r="Q263" s="112"/>
      <c r="R263" s="118"/>
      <c r="U263" s="30"/>
      <c r="V263" s="31"/>
    </row>
    <row r="264" spans="1:54" ht="12.75" customHeight="1" x14ac:dyDescent="0.2">
      <c r="A264" s="109"/>
      <c r="B264" s="110"/>
      <c r="C264" s="208"/>
      <c r="D264" s="208"/>
      <c r="E264" s="208"/>
      <c r="F264" s="208"/>
      <c r="G264" s="208"/>
      <c r="H264" s="208"/>
      <c r="I264" s="208"/>
      <c r="J264" s="112"/>
      <c r="K264" s="112"/>
      <c r="L264" s="112"/>
      <c r="M264" s="112"/>
      <c r="N264" s="112"/>
      <c r="O264" s="112"/>
      <c r="P264" s="112"/>
      <c r="Q264" s="112"/>
      <c r="R264" s="118"/>
      <c r="U264" s="30"/>
      <c r="V264" s="31"/>
    </row>
    <row r="265" spans="1:54" x14ac:dyDescent="0.2">
      <c r="A265" s="109"/>
      <c r="B265" s="110"/>
      <c r="C265" s="126"/>
      <c r="D265" s="127"/>
      <c r="E265" s="128"/>
      <c r="F265" s="129"/>
      <c r="G265" s="129"/>
      <c r="H265" s="112"/>
      <c r="I265" s="112"/>
      <c r="J265" s="112"/>
      <c r="K265" s="112"/>
      <c r="L265" s="112"/>
      <c r="M265" s="112"/>
      <c r="N265" s="112"/>
      <c r="O265" s="112"/>
      <c r="P265" s="112"/>
      <c r="Q265" s="112"/>
      <c r="R265" s="118"/>
      <c r="U265" s="30"/>
      <c r="V265" s="31"/>
    </row>
    <row r="266" spans="1:54" ht="12.75" customHeight="1" x14ac:dyDescent="0.2">
      <c r="A266" s="109"/>
      <c r="B266" s="110"/>
      <c r="C266" s="208"/>
      <c r="D266" s="208"/>
      <c r="E266" s="208"/>
      <c r="F266" s="208"/>
      <c r="G266" s="208"/>
      <c r="H266" s="208"/>
      <c r="I266" s="208"/>
      <c r="J266" s="112"/>
      <c r="K266" s="112"/>
      <c r="L266" s="112"/>
      <c r="M266" s="112"/>
      <c r="N266" s="112"/>
      <c r="O266" s="112"/>
      <c r="P266" s="112"/>
      <c r="Q266" s="112"/>
      <c r="R266" s="118"/>
      <c r="U266" s="30"/>
      <c r="V266" s="31"/>
    </row>
    <row r="267" spans="1:54" x14ac:dyDescent="0.2">
      <c r="A267" s="109"/>
      <c r="B267" s="110"/>
      <c r="C267" s="126"/>
      <c r="D267" s="127"/>
      <c r="E267" s="128"/>
      <c r="F267" s="129"/>
      <c r="G267" s="129"/>
      <c r="H267" s="112"/>
      <c r="I267" s="112"/>
      <c r="J267" s="112"/>
      <c r="K267" s="112"/>
      <c r="L267" s="112"/>
      <c r="M267" s="112"/>
      <c r="N267" s="112"/>
      <c r="O267" s="112"/>
      <c r="P267" s="112"/>
      <c r="Q267" s="112"/>
      <c r="R267" s="118"/>
      <c r="U267" s="30"/>
      <c r="V267" s="31"/>
      <c r="AM267" s="30"/>
      <c r="AN267" s="30"/>
      <c r="AO267" s="30"/>
      <c r="AP267" s="30"/>
      <c r="AQ267" s="30"/>
      <c r="AR267" s="30"/>
      <c r="AS267" s="30"/>
    </row>
    <row r="268" spans="1:54" ht="12.75" customHeight="1" x14ac:dyDescent="0.2">
      <c r="A268" s="109"/>
      <c r="B268" s="110"/>
      <c r="C268" s="208"/>
      <c r="D268" s="208"/>
      <c r="E268" s="208"/>
      <c r="F268" s="208"/>
      <c r="G268" s="208"/>
      <c r="H268" s="208"/>
      <c r="I268" s="208"/>
      <c r="J268" s="112"/>
      <c r="K268" s="112"/>
      <c r="L268" s="112"/>
      <c r="M268" s="112"/>
      <c r="N268" s="112"/>
      <c r="O268" s="112"/>
      <c r="P268" s="112"/>
      <c r="Q268" s="112"/>
      <c r="R268" s="118"/>
      <c r="U268" s="30"/>
      <c r="V268" s="31"/>
      <c r="AM268" s="30"/>
      <c r="AN268" s="30"/>
      <c r="AO268" s="30"/>
      <c r="AP268" s="30"/>
      <c r="AQ268" s="30"/>
      <c r="AR268" s="30"/>
      <c r="AS268" s="30"/>
    </row>
    <row r="269" spans="1:54" ht="12.75" customHeight="1" x14ac:dyDescent="0.2">
      <c r="A269" s="109"/>
      <c r="B269" s="110"/>
      <c r="C269" s="130"/>
      <c r="D269" s="131"/>
      <c r="E269" s="128"/>
      <c r="F269" s="129"/>
      <c r="G269" s="129"/>
      <c r="H269" s="129"/>
      <c r="I269" s="129"/>
      <c r="J269" s="112"/>
      <c r="K269" s="112"/>
      <c r="L269" s="112"/>
      <c r="M269" s="112"/>
      <c r="N269" s="112"/>
      <c r="O269" s="112"/>
      <c r="P269" s="112"/>
      <c r="Q269" s="112"/>
      <c r="R269" s="118"/>
      <c r="U269" s="30"/>
      <c r="V269" s="31"/>
      <c r="AM269" s="30"/>
      <c r="AN269" s="30"/>
      <c r="AO269" s="30"/>
      <c r="AP269" s="30"/>
      <c r="AQ269" s="30"/>
      <c r="AR269" s="30"/>
      <c r="AS269" s="30"/>
    </row>
    <row r="270" spans="1:54" ht="12.75" customHeight="1" x14ac:dyDescent="0.2">
      <c r="A270" s="109"/>
      <c r="B270" s="110"/>
      <c r="C270" s="111"/>
      <c r="D270" s="111"/>
      <c r="E270" s="111"/>
      <c r="F270" s="111"/>
      <c r="G270" s="111"/>
      <c r="H270" s="111"/>
      <c r="I270" s="111"/>
      <c r="J270" s="112"/>
      <c r="K270" s="112"/>
      <c r="L270" s="112"/>
      <c r="M270" s="112"/>
      <c r="N270" s="112"/>
      <c r="O270" s="112"/>
      <c r="P270" s="112"/>
      <c r="Q270" s="112"/>
      <c r="R270" s="118"/>
      <c r="U270" s="30"/>
      <c r="V270" s="31"/>
      <c r="AM270" s="30"/>
      <c r="AN270" s="30"/>
      <c r="AO270" s="30"/>
      <c r="AP270" s="30"/>
      <c r="AQ270" s="30"/>
      <c r="AR270" s="30"/>
      <c r="AS270" s="30"/>
    </row>
    <row r="271" spans="1:54" x14ac:dyDescent="0.2">
      <c r="A271" s="109"/>
      <c r="B271" s="110"/>
      <c r="C271" s="126"/>
      <c r="D271" s="127"/>
      <c r="E271" s="128"/>
      <c r="F271" s="129"/>
      <c r="G271" s="129"/>
      <c r="H271" s="112"/>
      <c r="I271" s="112"/>
      <c r="J271" s="112"/>
      <c r="K271" s="112"/>
      <c r="L271" s="112"/>
      <c r="M271" s="112"/>
      <c r="N271" s="112"/>
      <c r="O271" s="112"/>
      <c r="P271" s="112"/>
      <c r="Q271" s="112"/>
      <c r="R271" s="118"/>
      <c r="U271" s="30"/>
      <c r="V271" s="31"/>
      <c r="AM271" s="30"/>
      <c r="AN271" s="30"/>
      <c r="AO271" s="30"/>
      <c r="AP271" s="30"/>
      <c r="AQ271" s="30"/>
      <c r="AR271" s="30"/>
      <c r="AS271" s="30"/>
    </row>
    <row r="272" spans="1:54" ht="12.75" customHeight="1" x14ac:dyDescent="0.2">
      <c r="A272" s="109"/>
      <c r="B272" s="110"/>
      <c r="C272" s="208"/>
      <c r="D272" s="208"/>
      <c r="E272" s="208"/>
      <c r="F272" s="208"/>
      <c r="G272" s="208"/>
      <c r="H272" s="208"/>
      <c r="I272" s="208"/>
      <c r="J272" s="112"/>
      <c r="K272" s="112"/>
      <c r="L272" s="112"/>
      <c r="M272" s="112"/>
      <c r="N272" s="112"/>
      <c r="O272" s="112"/>
      <c r="P272" s="112"/>
      <c r="Q272" s="112"/>
      <c r="R272" s="118"/>
      <c r="U272" s="30"/>
      <c r="V272" s="31"/>
      <c r="AM272" s="30"/>
      <c r="AN272" s="30"/>
      <c r="AO272" s="30"/>
      <c r="AP272" s="30"/>
      <c r="AQ272" s="30"/>
      <c r="AR272" s="30"/>
      <c r="AS272" s="30"/>
    </row>
    <row r="273" spans="1:45" x14ac:dyDescent="0.2">
      <c r="A273" s="118"/>
      <c r="B273" s="116"/>
      <c r="C273" s="116"/>
      <c r="D273" s="127"/>
      <c r="E273" s="128"/>
      <c r="F273" s="132"/>
      <c r="G273" s="129"/>
      <c r="H273" s="132"/>
      <c r="I273" s="67"/>
      <c r="J273" s="118"/>
      <c r="K273" s="118"/>
      <c r="L273" s="118"/>
      <c r="M273" s="118"/>
      <c r="N273" s="118"/>
      <c r="O273" s="118"/>
      <c r="P273" s="118"/>
      <c r="Q273" s="118"/>
      <c r="R273" s="118"/>
      <c r="U273" s="30"/>
      <c r="V273" s="31"/>
      <c r="AM273" s="30"/>
      <c r="AN273" s="30"/>
      <c r="AO273" s="30"/>
      <c r="AP273" s="30"/>
      <c r="AQ273" s="30"/>
      <c r="AR273" s="30"/>
      <c r="AS273" s="30"/>
    </row>
    <row r="274" spans="1:45" x14ac:dyDescent="0.2">
      <c r="A274" s="118"/>
      <c r="B274" s="116"/>
      <c r="C274" s="116"/>
      <c r="D274" s="127"/>
      <c r="E274" s="128"/>
      <c r="F274" s="132"/>
      <c r="G274" s="129"/>
      <c r="H274" s="132"/>
      <c r="I274" s="67"/>
      <c r="J274" s="118"/>
      <c r="K274" s="118"/>
      <c r="L274" s="118"/>
      <c r="M274" s="118"/>
      <c r="N274" s="118"/>
      <c r="O274" s="118"/>
      <c r="P274" s="118"/>
      <c r="Q274" s="118"/>
      <c r="R274" s="118"/>
      <c r="U274" s="30"/>
      <c r="V274" s="31"/>
      <c r="AM274" s="30"/>
      <c r="AN274" s="30"/>
      <c r="AO274" s="30"/>
      <c r="AP274" s="30"/>
      <c r="AQ274" s="30"/>
      <c r="AR274" s="30"/>
      <c r="AS274" s="30"/>
    </row>
    <row r="275" spans="1:45" x14ac:dyDescent="0.2">
      <c r="A275" s="118"/>
      <c r="B275" s="116"/>
      <c r="C275" s="116"/>
      <c r="D275" s="127"/>
      <c r="E275" s="128"/>
      <c r="F275" s="132"/>
      <c r="G275" s="129"/>
      <c r="H275" s="132"/>
      <c r="I275" s="67"/>
      <c r="J275" s="118"/>
      <c r="K275" s="118"/>
      <c r="L275" s="118"/>
      <c r="M275" s="118"/>
      <c r="N275" s="118"/>
      <c r="O275" s="118"/>
      <c r="P275" s="118"/>
      <c r="Q275" s="118"/>
      <c r="R275" s="118"/>
      <c r="AM275" s="30"/>
      <c r="AN275" s="30"/>
      <c r="AO275" s="30"/>
      <c r="AP275" s="30"/>
      <c r="AQ275" s="30"/>
      <c r="AR275" s="30"/>
      <c r="AS275" s="30"/>
    </row>
    <row r="276" spans="1:45" x14ac:dyDescent="0.2">
      <c r="A276" s="118"/>
      <c r="B276" s="122"/>
      <c r="C276" s="122"/>
      <c r="D276" s="124"/>
      <c r="E276" s="118"/>
      <c r="F276" s="118"/>
      <c r="G276" s="118"/>
      <c r="H276" s="118"/>
      <c r="I276" s="118"/>
      <c r="J276" s="118"/>
      <c r="K276" s="118"/>
      <c r="L276" s="118"/>
      <c r="M276" s="118"/>
      <c r="N276" s="118"/>
      <c r="O276" s="118"/>
      <c r="P276" s="118"/>
      <c r="Q276" s="118"/>
      <c r="R276" s="118"/>
      <c r="AM276" s="30"/>
      <c r="AN276" s="30"/>
      <c r="AO276" s="30"/>
      <c r="AP276" s="30"/>
      <c r="AQ276" s="30"/>
      <c r="AR276" s="30"/>
      <c r="AS276" s="30"/>
    </row>
    <row r="277" spans="1:45" ht="12.75" customHeight="1" x14ac:dyDescent="0.2">
      <c r="A277" s="118"/>
      <c r="B277" s="122"/>
      <c r="C277" s="122"/>
      <c r="D277" s="124"/>
      <c r="E277" s="118"/>
      <c r="F277" s="118"/>
      <c r="G277" s="133"/>
      <c r="H277" s="118"/>
      <c r="I277" s="133"/>
      <c r="J277" s="118"/>
      <c r="K277" s="118"/>
      <c r="L277" s="118"/>
      <c r="M277" s="118"/>
      <c r="N277" s="118"/>
      <c r="O277" s="118"/>
      <c r="P277" s="118"/>
      <c r="Q277" s="118"/>
      <c r="R277" s="118"/>
    </row>
    <row r="278" spans="1:45" x14ac:dyDescent="0.2">
      <c r="A278" s="118"/>
      <c r="B278" s="122"/>
      <c r="C278" s="122"/>
      <c r="D278" s="124"/>
      <c r="E278" s="118"/>
      <c r="F278" s="118"/>
      <c r="G278" s="118"/>
      <c r="H278" s="118"/>
      <c r="I278" s="118"/>
      <c r="J278" s="118"/>
      <c r="K278" s="118"/>
      <c r="L278" s="118"/>
      <c r="M278" s="118"/>
      <c r="N278" s="118"/>
      <c r="O278" s="118"/>
      <c r="P278" s="118"/>
      <c r="Q278" s="118"/>
      <c r="R278" s="118"/>
    </row>
    <row r="279" spans="1:45" ht="17.100000000000001" customHeight="1" x14ac:dyDescent="0.2">
      <c r="A279" s="118"/>
      <c r="B279" s="122"/>
      <c r="C279" s="122"/>
      <c r="D279" s="124"/>
      <c r="E279" s="118"/>
      <c r="F279" s="118"/>
      <c r="G279" s="113"/>
      <c r="H279" s="118"/>
      <c r="I279" s="113"/>
      <c r="J279" s="118"/>
      <c r="K279" s="118"/>
      <c r="L279" s="118"/>
      <c r="M279" s="118"/>
      <c r="N279" s="118"/>
      <c r="O279" s="118"/>
      <c r="P279" s="118"/>
      <c r="Q279" s="118"/>
      <c r="R279" s="118"/>
    </row>
    <row r="280" spans="1:45" x14ac:dyDescent="0.2">
      <c r="A280" s="118"/>
      <c r="B280" s="122"/>
      <c r="C280" s="122"/>
      <c r="D280" s="124"/>
      <c r="E280" s="118"/>
      <c r="F280" s="118"/>
      <c r="G280" s="118"/>
      <c r="H280" s="118"/>
      <c r="I280" s="118"/>
      <c r="J280" s="118"/>
      <c r="K280" s="118"/>
      <c r="L280" s="118"/>
      <c r="M280" s="118"/>
      <c r="N280" s="118"/>
      <c r="O280" s="118"/>
      <c r="P280" s="118"/>
      <c r="Q280" s="118"/>
      <c r="R280" s="118"/>
    </row>
    <row r="281" spans="1:45" ht="12.75" customHeight="1" x14ac:dyDescent="0.2">
      <c r="A281" s="118"/>
      <c r="B281" s="122"/>
      <c r="C281" s="134"/>
      <c r="D281" s="124"/>
      <c r="E281" s="118"/>
      <c r="F281" s="118"/>
      <c r="G281" s="118"/>
      <c r="H281" s="118"/>
      <c r="I281" s="118"/>
      <c r="J281" s="118"/>
      <c r="K281" s="118"/>
      <c r="L281" s="118"/>
      <c r="M281" s="118"/>
      <c r="N281" s="118"/>
      <c r="O281" s="118"/>
      <c r="P281" s="118"/>
      <c r="Q281" s="118"/>
      <c r="R281" s="118"/>
    </row>
    <row r="282" spans="1:45" ht="12.75" customHeight="1" x14ac:dyDescent="0.2">
      <c r="A282" s="118"/>
      <c r="B282" s="122"/>
      <c r="C282" s="116"/>
      <c r="D282" s="124"/>
      <c r="E282" s="118"/>
      <c r="F282" s="118"/>
      <c r="G282" s="118"/>
      <c r="H282" s="118"/>
      <c r="I282" s="118"/>
      <c r="J282" s="118"/>
      <c r="K282" s="118"/>
      <c r="L282" s="118"/>
      <c r="M282" s="118"/>
      <c r="N282" s="118"/>
      <c r="O282" s="118"/>
      <c r="P282" s="118"/>
      <c r="Q282" s="118"/>
      <c r="R282" s="118"/>
    </row>
    <row r="283" spans="1:45" x14ac:dyDescent="0.2">
      <c r="A283" s="118"/>
      <c r="B283" s="122"/>
      <c r="C283" s="116"/>
      <c r="D283" s="124"/>
      <c r="E283" s="118"/>
      <c r="F283" s="118"/>
      <c r="G283" s="118"/>
      <c r="H283" s="118"/>
      <c r="I283" s="118"/>
      <c r="J283" s="118"/>
      <c r="K283" s="118"/>
      <c r="L283" s="118"/>
      <c r="M283" s="118"/>
      <c r="N283" s="118"/>
      <c r="O283" s="118"/>
      <c r="P283" s="118"/>
      <c r="Q283" s="118"/>
      <c r="R283" s="118"/>
    </row>
    <row r="284" spans="1:45" x14ac:dyDescent="0.2">
      <c r="A284" s="118"/>
      <c r="B284" s="122"/>
      <c r="C284" s="116"/>
      <c r="D284" s="124"/>
      <c r="E284" s="118"/>
      <c r="F284" s="118"/>
      <c r="G284" s="118"/>
      <c r="H284" s="118"/>
      <c r="I284" s="118"/>
      <c r="J284" s="118"/>
      <c r="K284" s="118"/>
      <c r="L284" s="118"/>
      <c r="M284" s="118"/>
      <c r="N284" s="118"/>
      <c r="O284" s="118"/>
      <c r="P284" s="118"/>
      <c r="Q284" s="118"/>
      <c r="R284" s="118"/>
    </row>
    <row r="285" spans="1:45" x14ac:dyDescent="0.2">
      <c r="A285" s="118"/>
      <c r="B285" s="122"/>
      <c r="C285" s="116"/>
      <c r="D285" s="124"/>
      <c r="E285" s="118"/>
      <c r="F285" s="118"/>
      <c r="G285" s="118"/>
      <c r="H285" s="118"/>
      <c r="I285" s="118"/>
      <c r="J285" s="118"/>
      <c r="K285" s="118"/>
      <c r="L285" s="118"/>
      <c r="M285" s="118"/>
      <c r="N285" s="118"/>
      <c r="O285" s="118"/>
      <c r="P285" s="118"/>
      <c r="Q285" s="118"/>
      <c r="R285" s="118"/>
    </row>
    <row r="286" spans="1:45" x14ac:dyDescent="0.2">
      <c r="A286" s="118"/>
      <c r="B286" s="122"/>
      <c r="C286" s="116"/>
      <c r="D286" s="124"/>
      <c r="E286" s="118"/>
      <c r="F286" s="118"/>
      <c r="G286" s="118"/>
      <c r="H286" s="118"/>
      <c r="I286" s="118"/>
      <c r="J286" s="118"/>
      <c r="K286" s="118"/>
      <c r="L286" s="118"/>
      <c r="M286" s="118"/>
      <c r="N286" s="118"/>
      <c r="O286" s="118"/>
      <c r="P286" s="118"/>
      <c r="Q286" s="118"/>
      <c r="R286" s="118"/>
    </row>
    <row r="287" spans="1:45" x14ac:dyDescent="0.2">
      <c r="A287" s="118"/>
      <c r="B287" s="122"/>
      <c r="C287" s="116"/>
      <c r="D287" s="124"/>
      <c r="E287" s="118"/>
      <c r="F287" s="118"/>
      <c r="G287" s="118"/>
      <c r="H287" s="118"/>
      <c r="I287" s="118"/>
      <c r="J287" s="118"/>
      <c r="K287" s="118"/>
      <c r="L287" s="118"/>
      <c r="M287" s="118"/>
      <c r="N287" s="118"/>
      <c r="O287" s="118"/>
      <c r="P287" s="118"/>
      <c r="Q287" s="118"/>
      <c r="R287" s="118"/>
    </row>
    <row r="288" spans="1:45" x14ac:dyDescent="0.2">
      <c r="A288" s="118"/>
      <c r="B288" s="122"/>
      <c r="C288" s="116"/>
      <c r="D288" s="124"/>
      <c r="E288" s="118"/>
      <c r="F288" s="118"/>
      <c r="G288" s="118"/>
      <c r="H288" s="118"/>
      <c r="I288" s="118"/>
      <c r="J288" s="118"/>
      <c r="K288" s="118"/>
      <c r="L288" s="118"/>
      <c r="M288" s="118"/>
      <c r="N288" s="118"/>
      <c r="O288" s="118"/>
      <c r="P288" s="118"/>
      <c r="Q288" s="118"/>
      <c r="R288" s="118"/>
    </row>
    <row r="289" spans="1:18" x14ac:dyDescent="0.2">
      <c r="A289" s="118"/>
      <c r="B289" s="122"/>
      <c r="C289" s="116"/>
      <c r="D289" s="124"/>
      <c r="E289" s="118"/>
      <c r="F289" s="118"/>
      <c r="G289" s="118"/>
      <c r="H289" s="118"/>
      <c r="I289" s="118"/>
      <c r="J289" s="118"/>
      <c r="K289" s="118"/>
      <c r="L289" s="118"/>
      <c r="M289" s="118"/>
      <c r="N289" s="118"/>
      <c r="O289" s="118"/>
      <c r="P289" s="118"/>
      <c r="Q289" s="118"/>
      <c r="R289" s="118"/>
    </row>
    <row r="290" spans="1:18" x14ac:dyDescent="0.2">
      <c r="A290" s="118"/>
      <c r="B290" s="122"/>
      <c r="C290" s="122"/>
      <c r="D290" s="124"/>
      <c r="E290" s="118"/>
      <c r="F290" s="118"/>
      <c r="G290" s="118"/>
      <c r="H290" s="118"/>
      <c r="I290" s="118"/>
      <c r="J290" s="118"/>
      <c r="K290" s="118"/>
      <c r="L290" s="118"/>
      <c r="M290" s="118"/>
      <c r="N290" s="118"/>
      <c r="O290" s="118"/>
      <c r="P290" s="118"/>
      <c r="Q290" s="118"/>
      <c r="R290" s="118"/>
    </row>
    <row r="291" spans="1:18" x14ac:dyDescent="0.2">
      <c r="A291" s="118"/>
      <c r="B291" s="122"/>
      <c r="C291" s="122"/>
      <c r="D291" s="124"/>
      <c r="E291" s="118"/>
      <c r="F291" s="118"/>
      <c r="G291" s="135"/>
      <c r="H291" s="118"/>
      <c r="I291" s="135"/>
      <c r="J291" s="118"/>
      <c r="K291" s="118"/>
      <c r="L291" s="118"/>
      <c r="M291" s="118"/>
      <c r="N291" s="118"/>
      <c r="O291" s="118"/>
      <c r="P291" s="118"/>
      <c r="Q291" s="118"/>
      <c r="R291" s="118"/>
    </row>
    <row r="292" spans="1:18" x14ac:dyDescent="0.2">
      <c r="A292" s="118"/>
      <c r="B292" s="122"/>
      <c r="C292" s="136"/>
      <c r="D292" s="124"/>
      <c r="E292" s="118"/>
      <c r="F292" s="118"/>
      <c r="G292" s="135"/>
      <c r="H292" s="118"/>
      <c r="I292" s="135"/>
      <c r="J292" s="118"/>
      <c r="K292" s="118"/>
      <c r="L292" s="118"/>
      <c r="M292" s="118"/>
      <c r="N292" s="118"/>
      <c r="O292" s="118"/>
      <c r="P292" s="118"/>
      <c r="Q292" s="118"/>
      <c r="R292" s="118"/>
    </row>
    <row r="293" spans="1:18" x14ac:dyDescent="0.2">
      <c r="A293" s="118"/>
      <c r="B293" s="122"/>
      <c r="C293" s="122"/>
      <c r="D293" s="124"/>
      <c r="E293" s="118"/>
      <c r="F293" s="118"/>
      <c r="G293" s="118"/>
      <c r="H293" s="118"/>
      <c r="I293" s="118"/>
      <c r="J293" s="118"/>
      <c r="K293" s="118"/>
      <c r="L293" s="118"/>
      <c r="M293" s="118"/>
      <c r="N293" s="118"/>
      <c r="O293" s="118"/>
      <c r="P293" s="118"/>
      <c r="Q293" s="118"/>
      <c r="R293" s="118"/>
    </row>
    <row r="294" spans="1:18" x14ac:dyDescent="0.2">
      <c r="A294" s="118"/>
      <c r="B294" s="122"/>
      <c r="C294" s="122"/>
      <c r="D294" s="124"/>
      <c r="E294" s="118"/>
      <c r="F294" s="118"/>
      <c r="G294" s="118"/>
      <c r="H294" s="118"/>
      <c r="I294" s="118"/>
      <c r="J294" s="118"/>
      <c r="K294" s="118"/>
      <c r="L294" s="118"/>
      <c r="M294" s="118"/>
      <c r="N294" s="118"/>
      <c r="O294" s="118"/>
      <c r="P294" s="118"/>
      <c r="Q294" s="118"/>
      <c r="R294" s="118"/>
    </row>
    <row r="295" spans="1:18" x14ac:dyDescent="0.2">
      <c r="A295" s="118"/>
      <c r="B295" s="122"/>
      <c r="C295" s="122"/>
      <c r="D295" s="124"/>
      <c r="E295" s="118"/>
      <c r="F295" s="118"/>
      <c r="G295" s="135"/>
      <c r="H295" s="118"/>
      <c r="I295" s="135"/>
      <c r="J295" s="118"/>
      <c r="K295" s="118"/>
      <c r="L295" s="118"/>
      <c r="M295" s="118"/>
      <c r="N295" s="118"/>
      <c r="O295" s="118"/>
      <c r="P295" s="118"/>
      <c r="Q295" s="118"/>
      <c r="R295" s="118"/>
    </row>
    <row r="296" spans="1:18" x14ac:dyDescent="0.2">
      <c r="A296" s="118"/>
      <c r="B296" s="122"/>
      <c r="C296" s="122"/>
      <c r="D296" s="124"/>
      <c r="E296" s="118"/>
      <c r="F296" s="118"/>
      <c r="G296" s="118"/>
      <c r="H296" s="118"/>
      <c r="I296" s="118"/>
      <c r="J296" s="118"/>
      <c r="K296" s="118"/>
      <c r="L296" s="118"/>
      <c r="M296" s="118"/>
      <c r="N296" s="118"/>
      <c r="O296" s="118"/>
      <c r="P296" s="118"/>
      <c r="Q296" s="118"/>
      <c r="R296" s="118"/>
    </row>
    <row r="297" spans="1:18" x14ac:dyDescent="0.2">
      <c r="A297" s="118"/>
      <c r="B297" s="122"/>
      <c r="C297" s="122"/>
      <c r="D297" s="124"/>
      <c r="E297" s="118"/>
      <c r="F297" s="118"/>
      <c r="G297" s="118"/>
      <c r="H297" s="118"/>
      <c r="I297" s="118"/>
      <c r="J297" s="118"/>
      <c r="K297" s="118"/>
      <c r="L297" s="118"/>
      <c r="M297" s="118"/>
      <c r="N297" s="118"/>
      <c r="O297" s="118"/>
      <c r="P297" s="118"/>
      <c r="Q297" s="118"/>
      <c r="R297" s="118"/>
    </row>
    <row r="298" spans="1:18" x14ac:dyDescent="0.2">
      <c r="A298" s="118"/>
      <c r="B298" s="122"/>
      <c r="C298" s="122"/>
      <c r="D298" s="124"/>
      <c r="E298" s="118"/>
      <c r="F298" s="118"/>
      <c r="G298" s="118"/>
      <c r="H298" s="118"/>
      <c r="I298" s="118"/>
      <c r="J298" s="118"/>
      <c r="K298" s="118"/>
      <c r="L298" s="118"/>
      <c r="M298" s="118"/>
      <c r="N298" s="118"/>
      <c r="O298" s="118"/>
      <c r="P298" s="118"/>
      <c r="Q298" s="118"/>
      <c r="R298" s="118"/>
    </row>
    <row r="299" spans="1:18" x14ac:dyDescent="0.2">
      <c r="A299" s="118"/>
      <c r="B299" s="122"/>
      <c r="C299" s="122"/>
      <c r="D299" s="124"/>
      <c r="E299" s="118"/>
      <c r="F299" s="118"/>
      <c r="G299" s="118"/>
      <c r="H299" s="118"/>
      <c r="I299" s="118"/>
      <c r="J299" s="118"/>
      <c r="K299" s="118"/>
      <c r="L299" s="118"/>
      <c r="M299" s="118"/>
      <c r="N299" s="118"/>
      <c r="O299" s="118"/>
      <c r="P299" s="118"/>
      <c r="Q299" s="118"/>
      <c r="R299" s="118"/>
    </row>
    <row r="300" spans="1:18" x14ac:dyDescent="0.2">
      <c r="A300" s="118"/>
      <c r="B300" s="122"/>
      <c r="C300" s="122"/>
      <c r="D300" s="124"/>
      <c r="E300" s="118"/>
      <c r="F300" s="118"/>
      <c r="G300" s="118"/>
      <c r="H300" s="118"/>
      <c r="I300" s="118"/>
      <c r="J300" s="118"/>
      <c r="K300" s="118"/>
      <c r="L300" s="118"/>
      <c r="M300" s="118"/>
      <c r="N300" s="118"/>
      <c r="O300" s="118"/>
      <c r="P300" s="118"/>
      <c r="Q300" s="118"/>
      <c r="R300" s="118"/>
    </row>
    <row r="301" spans="1:18" x14ac:dyDescent="0.2">
      <c r="A301" s="118"/>
      <c r="B301" s="122"/>
      <c r="C301" s="122"/>
      <c r="D301" s="124"/>
      <c r="E301" s="118"/>
      <c r="F301" s="118"/>
      <c r="G301" s="118"/>
      <c r="H301" s="118"/>
      <c r="I301" s="118"/>
      <c r="J301" s="118"/>
      <c r="K301" s="118"/>
      <c r="L301" s="118"/>
      <c r="M301" s="118"/>
      <c r="N301" s="118"/>
      <c r="O301" s="118"/>
      <c r="P301" s="118"/>
      <c r="Q301" s="118"/>
      <c r="R301" s="118"/>
    </row>
    <row r="302" spans="1:18" x14ac:dyDescent="0.2">
      <c r="A302" s="118"/>
      <c r="B302" s="122"/>
      <c r="C302" s="122"/>
      <c r="D302" s="124"/>
      <c r="E302" s="118"/>
      <c r="F302" s="118"/>
      <c r="G302" s="118"/>
      <c r="H302" s="118"/>
      <c r="I302" s="118"/>
      <c r="J302" s="118"/>
      <c r="K302" s="118"/>
      <c r="L302" s="118"/>
      <c r="M302" s="118"/>
      <c r="N302" s="118"/>
      <c r="O302" s="118"/>
      <c r="P302" s="118"/>
      <c r="Q302" s="118"/>
      <c r="R302" s="118"/>
    </row>
    <row r="303" spans="1:18" x14ac:dyDescent="0.2">
      <c r="A303" s="118"/>
      <c r="B303" s="122"/>
      <c r="C303" s="122"/>
      <c r="D303" s="124"/>
      <c r="E303" s="118"/>
      <c r="F303" s="118"/>
      <c r="G303" s="118"/>
      <c r="H303" s="118"/>
      <c r="I303" s="118"/>
      <c r="J303" s="118"/>
      <c r="K303" s="118"/>
      <c r="L303" s="118"/>
      <c r="M303" s="118"/>
      <c r="N303" s="118"/>
      <c r="O303" s="118"/>
      <c r="P303" s="118"/>
      <c r="Q303" s="118"/>
      <c r="R303" s="118"/>
    </row>
    <row r="304" spans="1:18" x14ac:dyDescent="0.2">
      <c r="A304" s="118"/>
      <c r="B304" s="122"/>
      <c r="C304" s="122"/>
      <c r="D304" s="124"/>
      <c r="E304" s="118"/>
      <c r="F304" s="118"/>
      <c r="G304" s="118"/>
      <c r="H304" s="118"/>
      <c r="I304" s="118"/>
      <c r="J304" s="118"/>
      <c r="K304" s="118"/>
      <c r="L304" s="118"/>
      <c r="M304" s="118"/>
      <c r="N304" s="118"/>
      <c r="O304" s="118"/>
      <c r="P304" s="118"/>
      <c r="Q304" s="118"/>
      <c r="R304" s="118"/>
    </row>
    <row r="305" spans="1:18" x14ac:dyDescent="0.2">
      <c r="A305" s="118"/>
      <c r="B305" s="122"/>
      <c r="C305" s="122"/>
      <c r="D305" s="124"/>
      <c r="E305" s="118"/>
      <c r="F305" s="118"/>
      <c r="G305" s="118"/>
      <c r="H305" s="118"/>
      <c r="I305" s="118"/>
      <c r="J305" s="118"/>
      <c r="K305" s="118"/>
      <c r="L305" s="118"/>
      <c r="M305" s="118"/>
      <c r="N305" s="118"/>
      <c r="O305" s="118"/>
      <c r="P305" s="118"/>
      <c r="Q305" s="118"/>
      <c r="R305" s="118"/>
    </row>
    <row r="306" spans="1:18" x14ac:dyDescent="0.2">
      <c r="A306" s="118"/>
      <c r="B306" s="122"/>
      <c r="C306" s="122"/>
      <c r="D306" s="124"/>
      <c r="E306" s="118"/>
      <c r="F306" s="118"/>
      <c r="G306" s="118"/>
      <c r="H306" s="118"/>
      <c r="I306" s="118"/>
      <c r="J306" s="118"/>
      <c r="K306" s="118"/>
      <c r="L306" s="118"/>
      <c r="M306" s="118"/>
      <c r="N306" s="118"/>
      <c r="O306" s="118"/>
      <c r="P306" s="118"/>
      <c r="Q306" s="118"/>
      <c r="R306" s="118"/>
    </row>
    <row r="307" spans="1:18" x14ac:dyDescent="0.2">
      <c r="A307" s="118"/>
      <c r="B307" s="122"/>
      <c r="C307" s="122"/>
      <c r="D307" s="124"/>
      <c r="E307" s="118"/>
      <c r="F307" s="118"/>
      <c r="G307" s="118"/>
      <c r="H307" s="118"/>
      <c r="I307" s="118"/>
      <c r="J307" s="118"/>
      <c r="K307" s="118"/>
      <c r="L307" s="118"/>
      <c r="M307" s="118"/>
      <c r="N307" s="118"/>
      <c r="O307" s="118"/>
      <c r="P307" s="118"/>
      <c r="Q307" s="118"/>
      <c r="R307" s="118"/>
    </row>
    <row r="308" spans="1:18" x14ac:dyDescent="0.2">
      <c r="A308" s="118"/>
      <c r="B308" s="122"/>
      <c r="C308" s="122"/>
      <c r="D308" s="124"/>
      <c r="E308" s="118"/>
      <c r="F308" s="118"/>
      <c r="G308" s="118"/>
      <c r="H308" s="118"/>
      <c r="I308" s="118"/>
      <c r="J308" s="118"/>
      <c r="K308" s="118"/>
      <c r="L308" s="118"/>
      <c r="M308" s="118"/>
      <c r="N308" s="118"/>
      <c r="O308" s="118"/>
      <c r="P308" s="118"/>
      <c r="Q308" s="118"/>
      <c r="R308" s="118"/>
    </row>
    <row r="309" spans="1:18" x14ac:dyDescent="0.2">
      <c r="A309" s="118"/>
      <c r="B309" s="122"/>
      <c r="C309" s="122"/>
      <c r="D309" s="124"/>
      <c r="E309" s="118"/>
      <c r="F309" s="118"/>
      <c r="G309" s="118"/>
      <c r="H309" s="118"/>
      <c r="I309" s="118"/>
      <c r="J309" s="118"/>
      <c r="K309" s="118"/>
      <c r="L309" s="118"/>
      <c r="M309" s="118"/>
      <c r="N309" s="118"/>
      <c r="O309" s="118"/>
      <c r="P309" s="118"/>
      <c r="Q309" s="118"/>
      <c r="R309" s="118"/>
    </row>
    <row r="310" spans="1:18" x14ac:dyDescent="0.2">
      <c r="A310" s="118"/>
      <c r="B310" s="122"/>
      <c r="C310" s="122"/>
      <c r="D310" s="124"/>
      <c r="E310" s="118"/>
      <c r="F310" s="118"/>
      <c r="G310" s="118"/>
      <c r="H310" s="118"/>
      <c r="I310" s="118"/>
      <c r="J310" s="118"/>
      <c r="K310" s="118"/>
      <c r="L310" s="118"/>
      <c r="M310" s="118"/>
      <c r="N310" s="118"/>
      <c r="O310" s="118"/>
      <c r="P310" s="118"/>
      <c r="Q310" s="118"/>
      <c r="R310" s="118"/>
    </row>
    <row r="311" spans="1:18" x14ac:dyDescent="0.2">
      <c r="A311" s="118"/>
      <c r="B311" s="122"/>
      <c r="C311" s="122"/>
      <c r="D311" s="124"/>
      <c r="E311" s="118"/>
      <c r="F311" s="118"/>
      <c r="G311" s="118"/>
      <c r="H311" s="118"/>
      <c r="I311" s="118"/>
      <c r="J311" s="118"/>
      <c r="K311" s="118"/>
      <c r="L311" s="118"/>
      <c r="M311" s="118"/>
      <c r="N311" s="118"/>
      <c r="O311" s="118"/>
      <c r="P311" s="118"/>
      <c r="Q311" s="118"/>
      <c r="R311" s="118"/>
    </row>
    <row r="312" spans="1:18" x14ac:dyDescent="0.2">
      <c r="D312" s="13"/>
    </row>
    <row r="313" spans="1:18" x14ac:dyDescent="0.2">
      <c r="D313" s="13"/>
    </row>
    <row r="314" spans="1:18" x14ac:dyDescent="0.2">
      <c r="D314" s="13"/>
    </row>
    <row r="315" spans="1:18" x14ac:dyDescent="0.2">
      <c r="D315" s="13"/>
    </row>
    <row r="316" spans="1:18" x14ac:dyDescent="0.2">
      <c r="D316" s="13"/>
    </row>
    <row r="317" spans="1:18" x14ac:dyDescent="0.2">
      <c r="D317" s="13"/>
    </row>
    <row r="318" spans="1:18" x14ac:dyDescent="0.2">
      <c r="D318" s="13"/>
    </row>
    <row r="319" spans="1:18" x14ac:dyDescent="0.2">
      <c r="D319" s="13"/>
    </row>
    <row r="320" spans="1:18" x14ac:dyDescent="0.2">
      <c r="D320" s="13"/>
    </row>
    <row r="321" spans="4:4" x14ac:dyDescent="0.2">
      <c r="D321" s="13"/>
    </row>
    <row r="322" spans="4:4" x14ac:dyDescent="0.2">
      <c r="D322" s="13"/>
    </row>
    <row r="323" spans="4:4" x14ac:dyDescent="0.2">
      <c r="D323" s="13"/>
    </row>
    <row r="324" spans="4:4" x14ac:dyDescent="0.2">
      <c r="D324" s="13"/>
    </row>
    <row r="325" spans="4:4" x14ac:dyDescent="0.2">
      <c r="D325" s="13"/>
    </row>
    <row r="326" spans="4:4" x14ac:dyDescent="0.2">
      <c r="D326" s="13"/>
    </row>
    <row r="327" spans="4:4" x14ac:dyDescent="0.2">
      <c r="D327" s="13"/>
    </row>
    <row r="328" spans="4:4" x14ac:dyDescent="0.2">
      <c r="D328" s="13"/>
    </row>
    <row r="329" spans="4:4" x14ac:dyDescent="0.2">
      <c r="D329" s="13"/>
    </row>
    <row r="330" spans="4:4" x14ac:dyDescent="0.2">
      <c r="D330" s="13"/>
    </row>
    <row r="331" spans="4:4" x14ac:dyDescent="0.2">
      <c r="D331" s="13"/>
    </row>
    <row r="332" spans="4:4" x14ac:dyDescent="0.2">
      <c r="D332" s="13"/>
    </row>
    <row r="333" spans="4:4" x14ac:dyDescent="0.2">
      <c r="D333" s="13"/>
    </row>
    <row r="334" spans="4:4" x14ac:dyDescent="0.2">
      <c r="D334" s="13"/>
    </row>
    <row r="335" spans="4:4" x14ac:dyDescent="0.2">
      <c r="D335" s="13"/>
    </row>
    <row r="336" spans="4:4" x14ac:dyDescent="0.2">
      <c r="D336" s="13"/>
    </row>
    <row r="337" spans="4:4" x14ac:dyDescent="0.2">
      <c r="D337" s="13"/>
    </row>
    <row r="338" spans="4:4" x14ac:dyDescent="0.2">
      <c r="D338" s="13"/>
    </row>
    <row r="339" spans="4:4" x14ac:dyDescent="0.2">
      <c r="D339" s="13"/>
    </row>
    <row r="340" spans="4:4" x14ac:dyDescent="0.2">
      <c r="D340" s="13"/>
    </row>
    <row r="341" spans="4:4" x14ac:dyDescent="0.2">
      <c r="D341" s="13"/>
    </row>
    <row r="342" spans="4:4" x14ac:dyDescent="0.2">
      <c r="D342" s="13"/>
    </row>
    <row r="343" spans="4:4" x14ac:dyDescent="0.2">
      <c r="D343" s="13"/>
    </row>
    <row r="344" spans="4:4" x14ac:dyDescent="0.2">
      <c r="D344" s="13"/>
    </row>
    <row r="345" spans="4:4" x14ac:dyDescent="0.2">
      <c r="D345" s="13"/>
    </row>
    <row r="346" spans="4:4" x14ac:dyDescent="0.2">
      <c r="D346" s="13"/>
    </row>
    <row r="347" spans="4:4" x14ac:dyDescent="0.2">
      <c r="D347" s="13"/>
    </row>
    <row r="348" spans="4:4" x14ac:dyDescent="0.2">
      <c r="D348" s="13"/>
    </row>
    <row r="349" spans="4:4" x14ac:dyDescent="0.2">
      <c r="D349" s="13"/>
    </row>
    <row r="350" spans="4:4" x14ac:dyDescent="0.2">
      <c r="D350" s="13"/>
    </row>
    <row r="351" spans="4:4" x14ac:dyDescent="0.2">
      <c r="D351" s="13"/>
    </row>
    <row r="352" spans="4:4" x14ac:dyDescent="0.2">
      <c r="D352" s="13"/>
    </row>
    <row r="353" spans="4:4" x14ac:dyDescent="0.2">
      <c r="D353" s="13"/>
    </row>
    <row r="354" spans="4:4" x14ac:dyDescent="0.2">
      <c r="D354" s="13"/>
    </row>
    <row r="355" spans="4:4" x14ac:dyDescent="0.2">
      <c r="D355" s="13"/>
    </row>
    <row r="356" spans="4:4" x14ac:dyDescent="0.2">
      <c r="D356" s="13"/>
    </row>
    <row r="357" spans="4:4" x14ac:dyDescent="0.2">
      <c r="D357" s="13"/>
    </row>
    <row r="358" spans="4:4" x14ac:dyDescent="0.2">
      <c r="D358" s="13"/>
    </row>
    <row r="359" spans="4:4" x14ac:dyDescent="0.2">
      <c r="D359" s="13"/>
    </row>
    <row r="360" spans="4:4" x14ac:dyDescent="0.2">
      <c r="D360" s="13"/>
    </row>
    <row r="361" spans="4:4" x14ac:dyDescent="0.2">
      <c r="D361" s="13"/>
    </row>
    <row r="362" spans="4:4" x14ac:dyDescent="0.2">
      <c r="D362" s="13"/>
    </row>
    <row r="363" spans="4:4" x14ac:dyDescent="0.2">
      <c r="D363" s="13"/>
    </row>
    <row r="364" spans="4:4" x14ac:dyDescent="0.2">
      <c r="D364" s="13"/>
    </row>
    <row r="365" spans="4:4" x14ac:dyDescent="0.2">
      <c r="D365" s="13"/>
    </row>
    <row r="366" spans="4:4" x14ac:dyDescent="0.2">
      <c r="D366" s="13"/>
    </row>
    <row r="367" spans="4:4" x14ac:dyDescent="0.2">
      <c r="D367" s="13"/>
    </row>
    <row r="368" spans="4:4" x14ac:dyDescent="0.2">
      <c r="D368" s="13"/>
    </row>
    <row r="369" spans="4:4" x14ac:dyDescent="0.2">
      <c r="D369" s="13"/>
    </row>
    <row r="370" spans="4:4" x14ac:dyDescent="0.2">
      <c r="D370" s="13"/>
    </row>
    <row r="371" spans="4:4" x14ac:dyDescent="0.2">
      <c r="D371" s="13"/>
    </row>
    <row r="372" spans="4:4" x14ac:dyDescent="0.2">
      <c r="D372" s="13"/>
    </row>
    <row r="373" spans="4:4" x14ac:dyDescent="0.2">
      <c r="D373" s="13"/>
    </row>
    <row r="374" spans="4:4" x14ac:dyDescent="0.2">
      <c r="D374" s="13"/>
    </row>
    <row r="375" spans="4:4" x14ac:dyDescent="0.2">
      <c r="D375" s="13"/>
    </row>
    <row r="376" spans="4:4" x14ac:dyDescent="0.2">
      <c r="D376" s="13"/>
    </row>
    <row r="377" spans="4:4" x14ac:dyDescent="0.2">
      <c r="D377" s="13"/>
    </row>
    <row r="378" spans="4:4" x14ac:dyDescent="0.2">
      <c r="D378" s="13"/>
    </row>
    <row r="379" spans="4:4" x14ac:dyDescent="0.2">
      <c r="D379" s="13"/>
    </row>
    <row r="380" spans="4:4" x14ac:dyDescent="0.2">
      <c r="D380" s="13"/>
    </row>
    <row r="381" spans="4:4" x14ac:dyDescent="0.2">
      <c r="D381" s="13"/>
    </row>
    <row r="382" spans="4:4" x14ac:dyDescent="0.2">
      <c r="D382" s="13"/>
    </row>
    <row r="383" spans="4:4" x14ac:dyDescent="0.2">
      <c r="D383" s="13"/>
    </row>
    <row r="384" spans="4:4" x14ac:dyDescent="0.2">
      <c r="D384" s="13"/>
    </row>
    <row r="385" spans="4:4" x14ac:dyDescent="0.2">
      <c r="D385" s="13"/>
    </row>
    <row r="386" spans="4:4" x14ac:dyDescent="0.2">
      <c r="D386" s="13"/>
    </row>
    <row r="387" spans="4:4" x14ac:dyDescent="0.2">
      <c r="D387" s="13"/>
    </row>
    <row r="388" spans="4:4" x14ac:dyDescent="0.2">
      <c r="D388" s="13"/>
    </row>
    <row r="389" spans="4:4" x14ac:dyDescent="0.2">
      <c r="D389" s="13"/>
    </row>
    <row r="390" spans="4:4" x14ac:dyDescent="0.2">
      <c r="D390" s="13"/>
    </row>
    <row r="391" spans="4:4" x14ac:dyDescent="0.2">
      <c r="D391" s="13"/>
    </row>
    <row r="392" spans="4:4" x14ac:dyDescent="0.2">
      <c r="D392" s="13"/>
    </row>
    <row r="393" spans="4:4" x14ac:dyDescent="0.2">
      <c r="D393" s="13"/>
    </row>
    <row r="394" spans="4:4" x14ac:dyDescent="0.2">
      <c r="D394" s="13"/>
    </row>
    <row r="395" spans="4:4" x14ac:dyDescent="0.2">
      <c r="D395" s="13"/>
    </row>
    <row r="396" spans="4:4" x14ac:dyDescent="0.2">
      <c r="D396" s="13"/>
    </row>
    <row r="397" spans="4:4" x14ac:dyDescent="0.2">
      <c r="D397" s="13"/>
    </row>
    <row r="398" spans="4:4" x14ac:dyDescent="0.2">
      <c r="D398" s="13"/>
    </row>
    <row r="399" spans="4:4" x14ac:dyDescent="0.2">
      <c r="D399" s="13"/>
    </row>
    <row r="400" spans="4:4" x14ac:dyDescent="0.2">
      <c r="D400" s="13"/>
    </row>
    <row r="401" spans="4:4" x14ac:dyDescent="0.2">
      <c r="D401" s="13"/>
    </row>
    <row r="402" spans="4:4" x14ac:dyDescent="0.2">
      <c r="D402" s="13"/>
    </row>
    <row r="403" spans="4:4" x14ac:dyDescent="0.2">
      <c r="D403" s="13"/>
    </row>
    <row r="404" spans="4:4" x14ac:dyDescent="0.2">
      <c r="D404" s="13"/>
    </row>
    <row r="405" spans="4:4" x14ac:dyDescent="0.2">
      <c r="D405" s="13"/>
    </row>
    <row r="406" spans="4:4" x14ac:dyDescent="0.2">
      <c r="D406" s="13"/>
    </row>
    <row r="407" spans="4:4" x14ac:dyDescent="0.2">
      <c r="D407" s="13"/>
    </row>
    <row r="408" spans="4:4" x14ac:dyDescent="0.2">
      <c r="D408" s="13"/>
    </row>
    <row r="409" spans="4:4" x14ac:dyDescent="0.2">
      <c r="D409" s="13"/>
    </row>
    <row r="410" spans="4:4" x14ac:dyDescent="0.2">
      <c r="D410" s="13"/>
    </row>
    <row r="411" spans="4:4" x14ac:dyDescent="0.2">
      <c r="D411" s="13"/>
    </row>
    <row r="412" spans="4:4" x14ac:dyDescent="0.2">
      <c r="D412" s="13"/>
    </row>
    <row r="413" spans="4:4" x14ac:dyDescent="0.2">
      <c r="D413" s="13"/>
    </row>
    <row r="414" spans="4:4" x14ac:dyDescent="0.2">
      <c r="D414" s="13"/>
    </row>
    <row r="415" spans="4:4" x14ac:dyDescent="0.2">
      <c r="D415" s="13"/>
    </row>
    <row r="416" spans="4:4" x14ac:dyDescent="0.2">
      <c r="D416" s="13"/>
    </row>
    <row r="417" spans="4:4" x14ac:dyDescent="0.2">
      <c r="D417" s="13"/>
    </row>
    <row r="418" spans="4:4" x14ac:dyDescent="0.2">
      <c r="D418" s="13"/>
    </row>
    <row r="419" spans="4:4" x14ac:dyDescent="0.2">
      <c r="D419" s="13"/>
    </row>
    <row r="420" spans="4:4" x14ac:dyDescent="0.2">
      <c r="D420" s="13"/>
    </row>
    <row r="421" spans="4:4" x14ac:dyDescent="0.2">
      <c r="D421" s="13"/>
    </row>
    <row r="422" spans="4:4" x14ac:dyDescent="0.2">
      <c r="D422" s="13"/>
    </row>
    <row r="423" spans="4:4" x14ac:dyDescent="0.2">
      <c r="D423" s="13"/>
    </row>
    <row r="424" spans="4:4" x14ac:dyDescent="0.2">
      <c r="D424" s="13"/>
    </row>
    <row r="425" spans="4:4" x14ac:dyDescent="0.2">
      <c r="D425" s="13"/>
    </row>
    <row r="426" spans="4:4" x14ac:dyDescent="0.2">
      <c r="D426" s="13"/>
    </row>
    <row r="427" spans="4:4" x14ac:dyDescent="0.2">
      <c r="D427" s="13"/>
    </row>
    <row r="428" spans="4:4" x14ac:dyDescent="0.2">
      <c r="D428" s="13"/>
    </row>
    <row r="429" spans="4:4" x14ac:dyDescent="0.2">
      <c r="D429" s="13"/>
    </row>
    <row r="430" spans="4:4" x14ac:dyDescent="0.2">
      <c r="D430" s="13"/>
    </row>
    <row r="431" spans="4:4" x14ac:dyDescent="0.2">
      <c r="D431" s="13"/>
    </row>
    <row r="432" spans="4:4" x14ac:dyDescent="0.2">
      <c r="D432" s="13"/>
    </row>
    <row r="433" spans="4:4" x14ac:dyDescent="0.2">
      <c r="D433" s="13"/>
    </row>
    <row r="434" spans="4:4" x14ac:dyDescent="0.2">
      <c r="D434" s="13"/>
    </row>
    <row r="435" spans="4:4" x14ac:dyDescent="0.2">
      <c r="D435" s="13"/>
    </row>
    <row r="436" spans="4:4" x14ac:dyDescent="0.2">
      <c r="D436" s="13"/>
    </row>
    <row r="437" spans="4:4" x14ac:dyDescent="0.2">
      <c r="D437" s="13"/>
    </row>
    <row r="438" spans="4:4" x14ac:dyDescent="0.2">
      <c r="D438" s="13"/>
    </row>
    <row r="439" spans="4:4" x14ac:dyDescent="0.2">
      <c r="D439" s="13"/>
    </row>
    <row r="440" spans="4:4" x14ac:dyDescent="0.2">
      <c r="D440" s="13"/>
    </row>
    <row r="441" spans="4:4" x14ac:dyDescent="0.2">
      <c r="D441" s="13"/>
    </row>
    <row r="442" spans="4:4" x14ac:dyDescent="0.2">
      <c r="D442" s="13"/>
    </row>
    <row r="443" spans="4:4" x14ac:dyDescent="0.2">
      <c r="D443" s="13"/>
    </row>
    <row r="444" spans="4:4" x14ac:dyDescent="0.2">
      <c r="D444" s="13"/>
    </row>
    <row r="445" spans="4:4" x14ac:dyDescent="0.2">
      <c r="D445" s="13"/>
    </row>
    <row r="446" spans="4:4" x14ac:dyDescent="0.2">
      <c r="D446" s="13"/>
    </row>
    <row r="447" spans="4:4" x14ac:dyDescent="0.2">
      <c r="D447" s="13"/>
    </row>
    <row r="448" spans="4:4" x14ac:dyDescent="0.2">
      <c r="D448" s="13"/>
    </row>
    <row r="449" spans="4:4" x14ac:dyDescent="0.2">
      <c r="D449" s="13"/>
    </row>
    <row r="450" spans="4:4" x14ac:dyDescent="0.2">
      <c r="D450" s="13"/>
    </row>
    <row r="451" spans="4:4" x14ac:dyDescent="0.2">
      <c r="D451" s="13"/>
    </row>
    <row r="452" spans="4:4" x14ac:dyDescent="0.2">
      <c r="D452" s="13"/>
    </row>
    <row r="453" spans="4:4" x14ac:dyDescent="0.2">
      <c r="D453" s="13"/>
    </row>
    <row r="454" spans="4:4" x14ac:dyDescent="0.2">
      <c r="D454" s="13"/>
    </row>
    <row r="455" spans="4:4" x14ac:dyDescent="0.2">
      <c r="D455" s="13"/>
    </row>
    <row r="456" spans="4:4" x14ac:dyDescent="0.2">
      <c r="D456" s="13"/>
    </row>
    <row r="457" spans="4:4" x14ac:dyDescent="0.2">
      <c r="D457" s="13"/>
    </row>
    <row r="458" spans="4:4" x14ac:dyDescent="0.2">
      <c r="D458" s="13"/>
    </row>
    <row r="459" spans="4:4" x14ac:dyDescent="0.2">
      <c r="D459" s="13"/>
    </row>
    <row r="460" spans="4:4" x14ac:dyDescent="0.2">
      <c r="D460" s="13"/>
    </row>
    <row r="461" spans="4:4" x14ac:dyDescent="0.2">
      <c r="D461" s="13"/>
    </row>
    <row r="462" spans="4:4" x14ac:dyDescent="0.2">
      <c r="D462" s="13"/>
    </row>
    <row r="463" spans="4:4" x14ac:dyDescent="0.2">
      <c r="D463" s="13"/>
    </row>
    <row r="464" spans="4:4" x14ac:dyDescent="0.2">
      <c r="D464" s="13"/>
    </row>
    <row r="465" spans="4:4" x14ac:dyDescent="0.2">
      <c r="D465" s="13"/>
    </row>
    <row r="466" spans="4:4" x14ac:dyDescent="0.2">
      <c r="D466" s="13"/>
    </row>
    <row r="467" spans="4:4" x14ac:dyDescent="0.2">
      <c r="D467" s="13"/>
    </row>
    <row r="468" spans="4:4" x14ac:dyDescent="0.2">
      <c r="D468" s="13"/>
    </row>
    <row r="469" spans="4:4" x14ac:dyDescent="0.2">
      <c r="D469" s="13"/>
    </row>
    <row r="470" spans="4:4" x14ac:dyDescent="0.2">
      <c r="D470" s="13"/>
    </row>
    <row r="471" spans="4:4" x14ac:dyDescent="0.2">
      <c r="D471" s="13"/>
    </row>
    <row r="472" spans="4:4" x14ac:dyDescent="0.2">
      <c r="D472" s="13"/>
    </row>
    <row r="473" spans="4:4" x14ac:dyDescent="0.2">
      <c r="D473" s="13"/>
    </row>
    <row r="474" spans="4:4" x14ac:dyDescent="0.2">
      <c r="D474" s="13"/>
    </row>
    <row r="475" spans="4:4" x14ac:dyDescent="0.2">
      <c r="D475" s="13"/>
    </row>
    <row r="476" spans="4:4" x14ac:dyDescent="0.2">
      <c r="D476" s="13"/>
    </row>
    <row r="477" spans="4:4" x14ac:dyDescent="0.2">
      <c r="D477" s="13"/>
    </row>
    <row r="478" spans="4:4" x14ac:dyDescent="0.2">
      <c r="D478" s="13"/>
    </row>
    <row r="479" spans="4:4" x14ac:dyDescent="0.2">
      <c r="D479" s="13"/>
    </row>
    <row r="480" spans="4:4" x14ac:dyDescent="0.2">
      <c r="D480" s="13"/>
    </row>
    <row r="481" spans="4:4" x14ac:dyDescent="0.2">
      <c r="D481" s="13"/>
    </row>
    <row r="482" spans="4:4" x14ac:dyDescent="0.2">
      <c r="D482" s="13"/>
    </row>
    <row r="483" spans="4:4" x14ac:dyDescent="0.2">
      <c r="D483" s="13"/>
    </row>
    <row r="484" spans="4:4" x14ac:dyDescent="0.2">
      <c r="D484" s="13"/>
    </row>
    <row r="485" spans="4:4" x14ac:dyDescent="0.2">
      <c r="D485" s="13"/>
    </row>
    <row r="486" spans="4:4" x14ac:dyDescent="0.2">
      <c r="D486" s="13"/>
    </row>
    <row r="487" spans="4:4" x14ac:dyDescent="0.2">
      <c r="D487" s="13"/>
    </row>
    <row r="488" spans="4:4" x14ac:dyDescent="0.2">
      <c r="D488" s="13"/>
    </row>
    <row r="489" spans="4:4" x14ac:dyDescent="0.2">
      <c r="D489" s="13"/>
    </row>
    <row r="490" spans="4:4" x14ac:dyDescent="0.2">
      <c r="D490" s="13"/>
    </row>
    <row r="491" spans="4:4" x14ac:dyDescent="0.2">
      <c r="D491" s="13"/>
    </row>
    <row r="492" spans="4:4" x14ac:dyDescent="0.2">
      <c r="D492" s="13"/>
    </row>
    <row r="493" spans="4:4" x14ac:dyDescent="0.2">
      <c r="D493" s="13"/>
    </row>
    <row r="494" spans="4:4" x14ac:dyDescent="0.2">
      <c r="D494" s="13"/>
    </row>
    <row r="495" spans="4:4" x14ac:dyDescent="0.2">
      <c r="D495" s="13"/>
    </row>
    <row r="496" spans="4:4" x14ac:dyDescent="0.2">
      <c r="D496" s="13"/>
    </row>
    <row r="497" spans="4:4" x14ac:dyDescent="0.2">
      <c r="D497" s="13"/>
    </row>
    <row r="498" spans="4:4" x14ac:dyDescent="0.2">
      <c r="D498" s="13"/>
    </row>
    <row r="499" spans="4:4" x14ac:dyDescent="0.2">
      <c r="D499" s="13"/>
    </row>
    <row r="500" spans="4:4" x14ac:dyDescent="0.2">
      <c r="D500" s="13"/>
    </row>
    <row r="501" spans="4:4" x14ac:dyDescent="0.2">
      <c r="D501" s="13"/>
    </row>
    <row r="502" spans="4:4" x14ac:dyDescent="0.2">
      <c r="D502" s="13"/>
    </row>
    <row r="503" spans="4:4" x14ac:dyDescent="0.2">
      <c r="D503" s="13"/>
    </row>
    <row r="504" spans="4:4" x14ac:dyDescent="0.2">
      <c r="D504" s="13"/>
    </row>
    <row r="505" spans="4:4" x14ac:dyDescent="0.2">
      <c r="D505" s="13"/>
    </row>
    <row r="506" spans="4:4" x14ac:dyDescent="0.2">
      <c r="D506" s="13"/>
    </row>
    <row r="507" spans="4:4" x14ac:dyDescent="0.2">
      <c r="D507" s="13"/>
    </row>
    <row r="508" spans="4:4" x14ac:dyDescent="0.2">
      <c r="D508" s="13"/>
    </row>
    <row r="509" spans="4:4" x14ac:dyDescent="0.2">
      <c r="D509" s="13"/>
    </row>
    <row r="510" spans="4:4" x14ac:dyDescent="0.2">
      <c r="D510" s="13"/>
    </row>
    <row r="511" spans="4:4" x14ac:dyDescent="0.2">
      <c r="D511" s="13"/>
    </row>
    <row r="512" spans="4:4" x14ac:dyDescent="0.2">
      <c r="D512" s="13"/>
    </row>
    <row r="513" spans="4:4" x14ac:dyDescent="0.2">
      <c r="D513" s="13"/>
    </row>
    <row r="514" spans="4:4" x14ac:dyDescent="0.2">
      <c r="D514" s="13"/>
    </row>
    <row r="515" spans="4:4" x14ac:dyDescent="0.2">
      <c r="D515" s="13"/>
    </row>
    <row r="516" spans="4:4" x14ac:dyDescent="0.2">
      <c r="D516" s="13"/>
    </row>
    <row r="517" spans="4:4" x14ac:dyDescent="0.2">
      <c r="D517" s="13"/>
    </row>
    <row r="518" spans="4:4" x14ac:dyDescent="0.2">
      <c r="D518" s="13"/>
    </row>
    <row r="519" spans="4:4" x14ac:dyDescent="0.2">
      <c r="D519" s="13"/>
    </row>
    <row r="520" spans="4:4" x14ac:dyDescent="0.2">
      <c r="D520" s="13"/>
    </row>
    <row r="521" spans="4:4" x14ac:dyDescent="0.2">
      <c r="D521" s="13"/>
    </row>
    <row r="522" spans="4:4" x14ac:dyDescent="0.2">
      <c r="D522" s="13"/>
    </row>
    <row r="523" spans="4:4" x14ac:dyDescent="0.2">
      <c r="D523" s="13"/>
    </row>
    <row r="524" spans="4:4" x14ac:dyDescent="0.2">
      <c r="D524" s="13"/>
    </row>
    <row r="525" spans="4:4" x14ac:dyDescent="0.2">
      <c r="D525" s="13"/>
    </row>
    <row r="526" spans="4:4" x14ac:dyDescent="0.2">
      <c r="D526" s="13"/>
    </row>
    <row r="527" spans="4:4" x14ac:dyDescent="0.2">
      <c r="D527" s="13"/>
    </row>
    <row r="528" spans="4:4" x14ac:dyDescent="0.2">
      <c r="D528" s="13"/>
    </row>
    <row r="529" spans="4:4" x14ac:dyDescent="0.2">
      <c r="D529" s="13"/>
    </row>
    <row r="530" spans="4:4" x14ac:dyDescent="0.2">
      <c r="D530" s="13"/>
    </row>
    <row r="531" spans="4:4" x14ac:dyDescent="0.2">
      <c r="D531" s="13"/>
    </row>
    <row r="532" spans="4:4" x14ac:dyDescent="0.2">
      <c r="D532" s="13"/>
    </row>
    <row r="533" spans="4:4" x14ac:dyDescent="0.2">
      <c r="D533" s="13"/>
    </row>
    <row r="534" spans="4:4" x14ac:dyDescent="0.2">
      <c r="D534" s="13"/>
    </row>
    <row r="535" spans="4:4" x14ac:dyDescent="0.2">
      <c r="D535" s="13"/>
    </row>
    <row r="536" spans="4:4" x14ac:dyDescent="0.2">
      <c r="D536" s="13"/>
    </row>
    <row r="537" spans="4:4" x14ac:dyDescent="0.2">
      <c r="D537" s="13"/>
    </row>
    <row r="538" spans="4:4" x14ac:dyDescent="0.2">
      <c r="D538" s="13"/>
    </row>
    <row r="539" spans="4:4" x14ac:dyDescent="0.2">
      <c r="D539" s="13"/>
    </row>
    <row r="540" spans="4:4" x14ac:dyDescent="0.2">
      <c r="D540" s="13"/>
    </row>
    <row r="541" spans="4:4" x14ac:dyDescent="0.2">
      <c r="D541" s="13"/>
    </row>
    <row r="542" spans="4:4" x14ac:dyDescent="0.2">
      <c r="D542" s="13"/>
    </row>
    <row r="543" spans="4:4" x14ac:dyDescent="0.2">
      <c r="D543" s="13"/>
    </row>
    <row r="544" spans="4:4" x14ac:dyDescent="0.2">
      <c r="D544" s="13"/>
    </row>
    <row r="545" spans="4:4" x14ac:dyDescent="0.2">
      <c r="D545" s="13"/>
    </row>
    <row r="546" spans="4:4" x14ac:dyDescent="0.2">
      <c r="D546" s="13"/>
    </row>
    <row r="547" spans="4:4" x14ac:dyDescent="0.2">
      <c r="D547" s="13"/>
    </row>
    <row r="548" spans="4:4" x14ac:dyDescent="0.2">
      <c r="D548" s="13"/>
    </row>
    <row r="549" spans="4:4" x14ac:dyDescent="0.2">
      <c r="D549" s="13"/>
    </row>
    <row r="550" spans="4:4" x14ac:dyDescent="0.2">
      <c r="D550" s="13"/>
    </row>
    <row r="551" spans="4:4" x14ac:dyDescent="0.2">
      <c r="D551" s="13"/>
    </row>
    <row r="552" spans="4:4" x14ac:dyDescent="0.2">
      <c r="D552" s="13"/>
    </row>
    <row r="553" spans="4:4" x14ac:dyDescent="0.2">
      <c r="D553" s="13"/>
    </row>
    <row r="554" spans="4:4" x14ac:dyDescent="0.2">
      <c r="D554" s="13"/>
    </row>
    <row r="555" spans="4:4" x14ac:dyDescent="0.2">
      <c r="D555" s="13"/>
    </row>
    <row r="556" spans="4:4" x14ac:dyDescent="0.2">
      <c r="D556" s="13"/>
    </row>
    <row r="557" spans="4:4" x14ac:dyDescent="0.2">
      <c r="D557" s="13"/>
    </row>
    <row r="558" spans="4:4" x14ac:dyDescent="0.2">
      <c r="D558" s="13"/>
    </row>
    <row r="559" spans="4:4" x14ac:dyDescent="0.2">
      <c r="D559" s="13"/>
    </row>
    <row r="560" spans="4:4" x14ac:dyDescent="0.2">
      <c r="D560" s="13"/>
    </row>
    <row r="561" spans="4:4" x14ac:dyDescent="0.2">
      <c r="D561" s="13"/>
    </row>
    <row r="562" spans="4:4" x14ac:dyDescent="0.2">
      <c r="D562" s="13"/>
    </row>
    <row r="563" spans="4:4" x14ac:dyDescent="0.2">
      <c r="D563" s="13"/>
    </row>
    <row r="564" spans="4:4" x14ac:dyDescent="0.2">
      <c r="D564" s="13"/>
    </row>
    <row r="565" spans="4:4" x14ac:dyDescent="0.2">
      <c r="D565" s="13"/>
    </row>
    <row r="566" spans="4:4" x14ac:dyDescent="0.2">
      <c r="D566" s="13"/>
    </row>
    <row r="567" spans="4:4" x14ac:dyDescent="0.2">
      <c r="D567" s="13"/>
    </row>
    <row r="568" spans="4:4" x14ac:dyDescent="0.2">
      <c r="D568" s="13"/>
    </row>
    <row r="569" spans="4:4" x14ac:dyDescent="0.2">
      <c r="D569" s="13"/>
    </row>
    <row r="570" spans="4:4" x14ac:dyDescent="0.2">
      <c r="D570" s="13"/>
    </row>
    <row r="571" spans="4:4" x14ac:dyDescent="0.2">
      <c r="D571" s="13"/>
    </row>
    <row r="572" spans="4:4" x14ac:dyDescent="0.2">
      <c r="D572" s="13"/>
    </row>
    <row r="573" spans="4:4" x14ac:dyDescent="0.2">
      <c r="D573" s="13"/>
    </row>
    <row r="574" spans="4:4" x14ac:dyDescent="0.2">
      <c r="D574" s="13"/>
    </row>
    <row r="575" spans="4:4" x14ac:dyDescent="0.2">
      <c r="D575" s="13"/>
    </row>
    <row r="576" spans="4:4" x14ac:dyDescent="0.2">
      <c r="D576" s="13"/>
    </row>
    <row r="577" spans="4:4" x14ac:dyDescent="0.2">
      <c r="D577" s="13"/>
    </row>
    <row r="578" spans="4:4" x14ac:dyDescent="0.2">
      <c r="D578" s="13"/>
    </row>
    <row r="579" spans="4:4" x14ac:dyDescent="0.2">
      <c r="D579" s="13"/>
    </row>
    <row r="580" spans="4:4" x14ac:dyDescent="0.2">
      <c r="D580" s="13"/>
    </row>
    <row r="581" spans="4:4" x14ac:dyDescent="0.2">
      <c r="D581" s="13"/>
    </row>
    <row r="582" spans="4:4" x14ac:dyDescent="0.2">
      <c r="D582" s="13"/>
    </row>
    <row r="583" spans="4:4" x14ac:dyDescent="0.2">
      <c r="D583" s="13"/>
    </row>
    <row r="584" spans="4:4" x14ac:dyDescent="0.2">
      <c r="D584" s="13"/>
    </row>
    <row r="585" spans="4:4" x14ac:dyDescent="0.2">
      <c r="D585" s="13"/>
    </row>
    <row r="586" spans="4:4" x14ac:dyDescent="0.2">
      <c r="D586" s="13"/>
    </row>
    <row r="587" spans="4:4" x14ac:dyDescent="0.2">
      <c r="D587" s="13"/>
    </row>
    <row r="588" spans="4:4" x14ac:dyDescent="0.2">
      <c r="D588" s="13"/>
    </row>
    <row r="589" spans="4:4" x14ac:dyDescent="0.2">
      <c r="D589" s="13"/>
    </row>
    <row r="590" spans="4:4" x14ac:dyDescent="0.2">
      <c r="D590" s="13"/>
    </row>
    <row r="591" spans="4:4" x14ac:dyDescent="0.2">
      <c r="D591" s="13"/>
    </row>
    <row r="592" spans="4:4" x14ac:dyDescent="0.2">
      <c r="D592" s="13"/>
    </row>
    <row r="593" spans="4:4" x14ac:dyDescent="0.2">
      <c r="D593" s="13"/>
    </row>
    <row r="594" spans="4:4" x14ac:dyDescent="0.2">
      <c r="D594" s="13"/>
    </row>
    <row r="595" spans="4:4" x14ac:dyDescent="0.2">
      <c r="D595" s="13"/>
    </row>
    <row r="596" spans="4:4" x14ac:dyDescent="0.2">
      <c r="D596" s="13"/>
    </row>
    <row r="597" spans="4:4" x14ac:dyDescent="0.2">
      <c r="D597" s="13"/>
    </row>
    <row r="598" spans="4:4" x14ac:dyDescent="0.2">
      <c r="D598" s="13"/>
    </row>
    <row r="599" spans="4:4" x14ac:dyDescent="0.2">
      <c r="D599" s="13"/>
    </row>
    <row r="600" spans="4:4" x14ac:dyDescent="0.2">
      <c r="D600" s="13"/>
    </row>
    <row r="601" spans="4:4" x14ac:dyDescent="0.2">
      <c r="D601" s="13"/>
    </row>
    <row r="602" spans="4:4" x14ac:dyDescent="0.2">
      <c r="D602" s="13"/>
    </row>
    <row r="603" spans="4:4" x14ac:dyDescent="0.2">
      <c r="D603" s="13"/>
    </row>
    <row r="604" spans="4:4" x14ac:dyDescent="0.2">
      <c r="D604" s="13"/>
    </row>
    <row r="605" spans="4:4" x14ac:dyDescent="0.2">
      <c r="D605" s="13"/>
    </row>
    <row r="606" spans="4:4" x14ac:dyDescent="0.2">
      <c r="D606" s="13"/>
    </row>
    <row r="607" spans="4:4" x14ac:dyDescent="0.2">
      <c r="D607" s="13"/>
    </row>
    <row r="608" spans="4:4" x14ac:dyDescent="0.2">
      <c r="D608" s="13"/>
    </row>
    <row r="609" spans="4:4" x14ac:dyDescent="0.2">
      <c r="D609" s="13"/>
    </row>
    <row r="610" spans="4:4" x14ac:dyDescent="0.2">
      <c r="D610" s="13"/>
    </row>
    <row r="611" spans="4:4" x14ac:dyDescent="0.2">
      <c r="D611" s="13"/>
    </row>
    <row r="612" spans="4:4" x14ac:dyDescent="0.2">
      <c r="D612" s="13"/>
    </row>
    <row r="613" spans="4:4" x14ac:dyDescent="0.2">
      <c r="D613" s="13"/>
    </row>
    <row r="614" spans="4:4" x14ac:dyDescent="0.2">
      <c r="D614" s="13"/>
    </row>
    <row r="615" spans="4:4" x14ac:dyDescent="0.2">
      <c r="D615" s="13"/>
    </row>
    <row r="616" spans="4:4" x14ac:dyDescent="0.2">
      <c r="D616" s="13"/>
    </row>
    <row r="617" spans="4:4" x14ac:dyDescent="0.2">
      <c r="D617" s="13"/>
    </row>
    <row r="618" spans="4:4" x14ac:dyDescent="0.2">
      <c r="D618" s="13"/>
    </row>
    <row r="619" spans="4:4" x14ac:dyDescent="0.2">
      <c r="D619" s="13"/>
    </row>
    <row r="620" spans="4:4" x14ac:dyDescent="0.2">
      <c r="D620" s="13"/>
    </row>
    <row r="621" spans="4:4" x14ac:dyDescent="0.2">
      <c r="D621" s="13"/>
    </row>
    <row r="622" spans="4:4" x14ac:dyDescent="0.2">
      <c r="D622" s="13"/>
    </row>
    <row r="623" spans="4:4" x14ac:dyDescent="0.2">
      <c r="D623" s="13"/>
    </row>
    <row r="624" spans="4:4" x14ac:dyDescent="0.2">
      <c r="D624" s="13"/>
    </row>
    <row r="625" spans="4:4" x14ac:dyDescent="0.2">
      <c r="D625" s="13"/>
    </row>
    <row r="626" spans="4:4" x14ac:dyDescent="0.2">
      <c r="D626" s="13"/>
    </row>
    <row r="627" spans="4:4" x14ac:dyDescent="0.2">
      <c r="D627" s="13"/>
    </row>
    <row r="628" spans="4:4" x14ac:dyDescent="0.2">
      <c r="D628" s="13"/>
    </row>
    <row r="629" spans="4:4" x14ac:dyDescent="0.2">
      <c r="D629" s="13"/>
    </row>
    <row r="630" spans="4:4" x14ac:dyDescent="0.2">
      <c r="D630" s="13"/>
    </row>
    <row r="631" spans="4:4" x14ac:dyDescent="0.2">
      <c r="D631" s="13"/>
    </row>
    <row r="632" spans="4:4" x14ac:dyDescent="0.2">
      <c r="D632" s="13"/>
    </row>
    <row r="633" spans="4:4" x14ac:dyDescent="0.2">
      <c r="D633" s="13"/>
    </row>
    <row r="634" spans="4:4" x14ac:dyDescent="0.2">
      <c r="D634" s="13"/>
    </row>
    <row r="635" spans="4:4" x14ac:dyDescent="0.2">
      <c r="D635" s="13"/>
    </row>
    <row r="636" spans="4:4" x14ac:dyDescent="0.2">
      <c r="D636" s="13"/>
    </row>
    <row r="637" spans="4:4" x14ac:dyDescent="0.2">
      <c r="D637" s="13"/>
    </row>
    <row r="638" spans="4:4" x14ac:dyDescent="0.2">
      <c r="D638" s="13"/>
    </row>
    <row r="639" spans="4:4" x14ac:dyDescent="0.2">
      <c r="D639" s="13"/>
    </row>
    <row r="640" spans="4:4" x14ac:dyDescent="0.2">
      <c r="D640" s="13"/>
    </row>
    <row r="641" spans="4:4" x14ac:dyDescent="0.2">
      <c r="D641" s="13"/>
    </row>
    <row r="642" spans="4:4" x14ac:dyDescent="0.2">
      <c r="D642" s="13"/>
    </row>
    <row r="643" spans="4:4" x14ac:dyDescent="0.2">
      <c r="D643" s="13"/>
    </row>
    <row r="644" spans="4:4" x14ac:dyDescent="0.2">
      <c r="D644" s="13"/>
    </row>
    <row r="645" spans="4:4" x14ac:dyDescent="0.2">
      <c r="D645" s="13"/>
    </row>
    <row r="646" spans="4:4" x14ac:dyDescent="0.2">
      <c r="D646" s="13"/>
    </row>
    <row r="647" spans="4:4" x14ac:dyDescent="0.2">
      <c r="D647" s="13"/>
    </row>
    <row r="648" spans="4:4" x14ac:dyDescent="0.2">
      <c r="D648" s="13"/>
    </row>
    <row r="649" spans="4:4" x14ac:dyDescent="0.2">
      <c r="D649" s="13"/>
    </row>
    <row r="650" spans="4:4" x14ac:dyDescent="0.2">
      <c r="D650" s="13"/>
    </row>
    <row r="651" spans="4:4" x14ac:dyDescent="0.2">
      <c r="D651" s="13"/>
    </row>
    <row r="652" spans="4:4" x14ac:dyDescent="0.2">
      <c r="D652" s="13"/>
    </row>
    <row r="653" spans="4:4" x14ac:dyDescent="0.2">
      <c r="D653" s="13"/>
    </row>
    <row r="654" spans="4:4" x14ac:dyDescent="0.2">
      <c r="D654" s="13"/>
    </row>
    <row r="655" spans="4:4" x14ac:dyDescent="0.2">
      <c r="D655" s="13"/>
    </row>
    <row r="656" spans="4:4" x14ac:dyDescent="0.2">
      <c r="D656" s="13"/>
    </row>
    <row r="657" spans="4:4" x14ac:dyDescent="0.2">
      <c r="D657" s="13"/>
    </row>
    <row r="658" spans="4:4" x14ac:dyDescent="0.2">
      <c r="D658" s="13"/>
    </row>
    <row r="659" spans="4:4" x14ac:dyDescent="0.2">
      <c r="D659" s="13"/>
    </row>
    <row r="660" spans="4:4" x14ac:dyDescent="0.2">
      <c r="D660" s="13"/>
    </row>
    <row r="661" spans="4:4" x14ac:dyDescent="0.2">
      <c r="D661" s="13"/>
    </row>
    <row r="662" spans="4:4" x14ac:dyDescent="0.2">
      <c r="D662" s="13"/>
    </row>
    <row r="663" spans="4:4" x14ac:dyDescent="0.2">
      <c r="D663" s="13"/>
    </row>
    <row r="664" spans="4:4" x14ac:dyDescent="0.2">
      <c r="D664" s="13"/>
    </row>
    <row r="665" spans="4:4" x14ac:dyDescent="0.2">
      <c r="D665" s="13"/>
    </row>
    <row r="666" spans="4:4" x14ac:dyDescent="0.2">
      <c r="D666" s="13"/>
    </row>
    <row r="667" spans="4:4" x14ac:dyDescent="0.2">
      <c r="D667" s="13"/>
    </row>
    <row r="668" spans="4:4" x14ac:dyDescent="0.2">
      <c r="D668" s="13"/>
    </row>
    <row r="669" spans="4:4" x14ac:dyDescent="0.2">
      <c r="D669" s="13"/>
    </row>
    <row r="670" spans="4:4" x14ac:dyDescent="0.2">
      <c r="D670" s="13"/>
    </row>
    <row r="671" spans="4:4" x14ac:dyDescent="0.2">
      <c r="D671" s="13"/>
    </row>
    <row r="672" spans="4:4" x14ac:dyDescent="0.2">
      <c r="D672" s="13"/>
    </row>
    <row r="673" spans="4:4" x14ac:dyDescent="0.2">
      <c r="D673" s="13"/>
    </row>
    <row r="674" spans="4:4" x14ac:dyDescent="0.2">
      <c r="D674" s="13"/>
    </row>
    <row r="675" spans="4:4" x14ac:dyDescent="0.2">
      <c r="D675" s="13"/>
    </row>
    <row r="676" spans="4:4" x14ac:dyDescent="0.2">
      <c r="D676" s="13"/>
    </row>
    <row r="677" spans="4:4" x14ac:dyDescent="0.2">
      <c r="D677" s="13"/>
    </row>
    <row r="678" spans="4:4" x14ac:dyDescent="0.2">
      <c r="D678" s="13"/>
    </row>
    <row r="679" spans="4:4" x14ac:dyDescent="0.2">
      <c r="D679" s="13"/>
    </row>
    <row r="680" spans="4:4" x14ac:dyDescent="0.2">
      <c r="D680" s="13"/>
    </row>
    <row r="681" spans="4:4" x14ac:dyDescent="0.2">
      <c r="D681" s="13"/>
    </row>
    <row r="682" spans="4:4" x14ac:dyDescent="0.2">
      <c r="D682" s="13"/>
    </row>
    <row r="683" spans="4:4" x14ac:dyDescent="0.2">
      <c r="D683" s="13"/>
    </row>
    <row r="684" spans="4:4" x14ac:dyDescent="0.2">
      <c r="D684" s="13"/>
    </row>
    <row r="685" spans="4:4" x14ac:dyDescent="0.2">
      <c r="D685" s="13"/>
    </row>
    <row r="686" spans="4:4" x14ac:dyDescent="0.2">
      <c r="D686" s="13"/>
    </row>
    <row r="687" spans="4:4" x14ac:dyDescent="0.2">
      <c r="D687" s="13"/>
    </row>
    <row r="688" spans="4:4" x14ac:dyDescent="0.2">
      <c r="D688" s="13"/>
    </row>
    <row r="689" spans="4:4" x14ac:dyDescent="0.2">
      <c r="D689" s="13"/>
    </row>
    <row r="690" spans="4:4" x14ac:dyDescent="0.2">
      <c r="D690" s="13"/>
    </row>
    <row r="691" spans="4:4" x14ac:dyDescent="0.2">
      <c r="D691" s="13"/>
    </row>
    <row r="692" spans="4:4" x14ac:dyDescent="0.2">
      <c r="D692" s="13"/>
    </row>
    <row r="693" spans="4:4" x14ac:dyDescent="0.2">
      <c r="D693" s="13"/>
    </row>
    <row r="694" spans="4:4" x14ac:dyDescent="0.2">
      <c r="D694" s="13"/>
    </row>
    <row r="695" spans="4:4" x14ac:dyDescent="0.2">
      <c r="D695" s="13"/>
    </row>
    <row r="696" spans="4:4" x14ac:dyDescent="0.2">
      <c r="D696" s="13"/>
    </row>
    <row r="697" spans="4:4" x14ac:dyDescent="0.2">
      <c r="D697" s="13"/>
    </row>
    <row r="698" spans="4:4" x14ac:dyDescent="0.2">
      <c r="D698" s="13"/>
    </row>
    <row r="699" spans="4:4" x14ac:dyDescent="0.2">
      <c r="D699" s="13"/>
    </row>
    <row r="700" spans="4:4" x14ac:dyDescent="0.2">
      <c r="D700" s="13"/>
    </row>
    <row r="701" spans="4:4" x14ac:dyDescent="0.2">
      <c r="D701" s="13"/>
    </row>
    <row r="702" spans="4:4" x14ac:dyDescent="0.2">
      <c r="D702" s="13"/>
    </row>
    <row r="703" spans="4:4" x14ac:dyDescent="0.2">
      <c r="D703" s="13"/>
    </row>
    <row r="704" spans="4:4" x14ac:dyDescent="0.2">
      <c r="D704" s="13"/>
    </row>
    <row r="705" spans="4:4" x14ac:dyDescent="0.2">
      <c r="D705" s="13"/>
    </row>
    <row r="706" spans="4:4" x14ac:dyDescent="0.2">
      <c r="D706" s="13"/>
    </row>
    <row r="707" spans="4:4" x14ac:dyDescent="0.2">
      <c r="D707" s="13"/>
    </row>
    <row r="708" spans="4:4" x14ac:dyDescent="0.2">
      <c r="D708" s="13"/>
    </row>
    <row r="709" spans="4:4" x14ac:dyDescent="0.2">
      <c r="D709" s="13"/>
    </row>
    <row r="710" spans="4:4" x14ac:dyDescent="0.2">
      <c r="D710" s="13"/>
    </row>
    <row r="711" spans="4:4" x14ac:dyDescent="0.2">
      <c r="D711" s="13"/>
    </row>
    <row r="712" spans="4:4" x14ac:dyDescent="0.2">
      <c r="D712" s="13"/>
    </row>
    <row r="713" spans="4:4" x14ac:dyDescent="0.2">
      <c r="D713" s="13"/>
    </row>
    <row r="714" spans="4:4" x14ac:dyDescent="0.2">
      <c r="D714" s="13"/>
    </row>
    <row r="715" spans="4:4" x14ac:dyDescent="0.2">
      <c r="D715" s="13"/>
    </row>
    <row r="716" spans="4:4" x14ac:dyDescent="0.2">
      <c r="D716" s="13"/>
    </row>
    <row r="717" spans="4:4" x14ac:dyDescent="0.2">
      <c r="D717" s="13"/>
    </row>
    <row r="718" spans="4:4" x14ac:dyDescent="0.2">
      <c r="D718" s="13"/>
    </row>
    <row r="719" spans="4:4" x14ac:dyDescent="0.2">
      <c r="D719" s="13"/>
    </row>
    <row r="720" spans="4:4" x14ac:dyDescent="0.2">
      <c r="D720" s="13"/>
    </row>
    <row r="721" spans="4:4" x14ac:dyDescent="0.2">
      <c r="D721" s="13"/>
    </row>
    <row r="722" spans="4:4" x14ac:dyDescent="0.2">
      <c r="D722" s="13"/>
    </row>
    <row r="723" spans="4:4" x14ac:dyDescent="0.2">
      <c r="D723" s="13"/>
    </row>
    <row r="724" spans="4:4" x14ac:dyDescent="0.2">
      <c r="D724" s="13"/>
    </row>
    <row r="725" spans="4:4" x14ac:dyDescent="0.2">
      <c r="D725" s="13"/>
    </row>
    <row r="726" spans="4:4" x14ac:dyDescent="0.2">
      <c r="D726" s="13"/>
    </row>
    <row r="727" spans="4:4" x14ac:dyDescent="0.2">
      <c r="D727" s="13"/>
    </row>
    <row r="728" spans="4:4" x14ac:dyDescent="0.2">
      <c r="D728" s="13"/>
    </row>
    <row r="729" spans="4:4" x14ac:dyDescent="0.2">
      <c r="D729" s="13"/>
    </row>
    <row r="730" spans="4:4" x14ac:dyDescent="0.2">
      <c r="D730" s="13"/>
    </row>
    <row r="731" spans="4:4" x14ac:dyDescent="0.2">
      <c r="D731" s="13"/>
    </row>
    <row r="732" spans="4:4" x14ac:dyDescent="0.2">
      <c r="D732" s="13"/>
    </row>
    <row r="733" spans="4:4" x14ac:dyDescent="0.2">
      <c r="D733" s="13"/>
    </row>
    <row r="734" spans="4:4" x14ac:dyDescent="0.2">
      <c r="D734" s="13"/>
    </row>
    <row r="735" spans="4:4" x14ac:dyDescent="0.2">
      <c r="D735" s="13"/>
    </row>
    <row r="736" spans="4:4" x14ac:dyDescent="0.2">
      <c r="D736" s="13"/>
    </row>
    <row r="737" spans="4:4" x14ac:dyDescent="0.2">
      <c r="D737" s="13"/>
    </row>
    <row r="738" spans="4:4" x14ac:dyDescent="0.2">
      <c r="D738" s="13"/>
    </row>
    <row r="739" spans="4:4" x14ac:dyDescent="0.2">
      <c r="D739" s="13"/>
    </row>
    <row r="740" spans="4:4" x14ac:dyDescent="0.2">
      <c r="D740" s="13"/>
    </row>
    <row r="741" spans="4:4" x14ac:dyDescent="0.2">
      <c r="D741" s="13"/>
    </row>
    <row r="742" spans="4:4" x14ac:dyDescent="0.2">
      <c r="D742" s="13"/>
    </row>
    <row r="743" spans="4:4" x14ac:dyDescent="0.2">
      <c r="D743" s="13"/>
    </row>
    <row r="744" spans="4:4" x14ac:dyDescent="0.2">
      <c r="D744" s="13"/>
    </row>
    <row r="745" spans="4:4" x14ac:dyDescent="0.2">
      <c r="D745" s="13"/>
    </row>
    <row r="746" spans="4:4" x14ac:dyDescent="0.2">
      <c r="D746" s="13"/>
    </row>
    <row r="747" spans="4:4" x14ac:dyDescent="0.2">
      <c r="D747" s="13"/>
    </row>
    <row r="748" spans="4:4" x14ac:dyDescent="0.2">
      <c r="D748" s="13"/>
    </row>
    <row r="749" spans="4:4" x14ac:dyDescent="0.2">
      <c r="D749" s="13"/>
    </row>
    <row r="750" spans="4:4" x14ac:dyDescent="0.2">
      <c r="D750" s="13"/>
    </row>
    <row r="751" spans="4:4" x14ac:dyDescent="0.2">
      <c r="D751" s="13"/>
    </row>
    <row r="752" spans="4:4" x14ac:dyDescent="0.2">
      <c r="D752" s="13"/>
    </row>
    <row r="753" spans="4:4" x14ac:dyDescent="0.2">
      <c r="D753" s="13"/>
    </row>
    <row r="754" spans="4:4" x14ac:dyDescent="0.2">
      <c r="D754" s="13"/>
    </row>
    <row r="755" spans="4:4" x14ac:dyDescent="0.2">
      <c r="D755" s="13"/>
    </row>
    <row r="756" spans="4:4" x14ac:dyDescent="0.2">
      <c r="D756" s="13"/>
    </row>
    <row r="757" spans="4:4" x14ac:dyDescent="0.2">
      <c r="D757" s="13"/>
    </row>
    <row r="758" spans="4:4" x14ac:dyDescent="0.2">
      <c r="D758" s="13"/>
    </row>
    <row r="759" spans="4:4" x14ac:dyDescent="0.2">
      <c r="D759" s="13"/>
    </row>
    <row r="760" spans="4:4" x14ac:dyDescent="0.2">
      <c r="D760" s="13"/>
    </row>
    <row r="761" spans="4:4" x14ac:dyDescent="0.2">
      <c r="D761" s="13"/>
    </row>
    <row r="762" spans="4:4" x14ac:dyDescent="0.2">
      <c r="D762" s="13"/>
    </row>
    <row r="763" spans="4:4" x14ac:dyDescent="0.2">
      <c r="D763" s="13"/>
    </row>
    <row r="764" spans="4:4" x14ac:dyDescent="0.2">
      <c r="D764" s="13"/>
    </row>
    <row r="765" spans="4:4" x14ac:dyDescent="0.2">
      <c r="D765" s="13"/>
    </row>
    <row r="766" spans="4:4" x14ac:dyDescent="0.2">
      <c r="D766" s="13"/>
    </row>
    <row r="767" spans="4:4" x14ac:dyDescent="0.2">
      <c r="D767" s="13"/>
    </row>
    <row r="768" spans="4:4" x14ac:dyDescent="0.2">
      <c r="D768" s="13"/>
    </row>
    <row r="769" spans="4:4" x14ac:dyDescent="0.2">
      <c r="D769" s="13"/>
    </row>
    <row r="770" spans="4:4" x14ac:dyDescent="0.2">
      <c r="D770" s="13"/>
    </row>
    <row r="771" spans="4:4" x14ac:dyDescent="0.2">
      <c r="D771" s="13"/>
    </row>
    <row r="772" spans="4:4" x14ac:dyDescent="0.2">
      <c r="D772" s="13"/>
    </row>
    <row r="773" spans="4:4" x14ac:dyDescent="0.2">
      <c r="D773" s="13"/>
    </row>
    <row r="774" spans="4:4" x14ac:dyDescent="0.2">
      <c r="D774" s="13"/>
    </row>
    <row r="775" spans="4:4" x14ac:dyDescent="0.2">
      <c r="D775" s="13"/>
    </row>
    <row r="776" spans="4:4" x14ac:dyDescent="0.2">
      <c r="D776" s="13"/>
    </row>
    <row r="777" spans="4:4" x14ac:dyDescent="0.2">
      <c r="D777" s="13"/>
    </row>
    <row r="778" spans="4:4" x14ac:dyDescent="0.2">
      <c r="D778" s="13"/>
    </row>
    <row r="779" spans="4:4" x14ac:dyDescent="0.2">
      <c r="D779" s="13"/>
    </row>
    <row r="780" spans="4:4" x14ac:dyDescent="0.2">
      <c r="D780" s="13"/>
    </row>
    <row r="781" spans="4:4" x14ac:dyDescent="0.2">
      <c r="D781" s="13"/>
    </row>
    <row r="782" spans="4:4" x14ac:dyDescent="0.2">
      <c r="D782" s="13"/>
    </row>
    <row r="783" spans="4:4" x14ac:dyDescent="0.2">
      <c r="D783" s="13"/>
    </row>
    <row r="784" spans="4:4" x14ac:dyDescent="0.2">
      <c r="D784" s="13"/>
    </row>
    <row r="785" spans="4:4" x14ac:dyDescent="0.2">
      <c r="D785" s="13"/>
    </row>
    <row r="786" spans="4:4" x14ac:dyDescent="0.2">
      <c r="D786" s="13"/>
    </row>
    <row r="787" spans="4:4" x14ac:dyDescent="0.2">
      <c r="D787" s="13"/>
    </row>
    <row r="788" spans="4:4" x14ac:dyDescent="0.2">
      <c r="D788" s="13"/>
    </row>
    <row r="789" spans="4:4" x14ac:dyDescent="0.2">
      <c r="D789" s="13"/>
    </row>
    <row r="790" spans="4:4" x14ac:dyDescent="0.2">
      <c r="D790" s="13"/>
    </row>
    <row r="791" spans="4:4" x14ac:dyDescent="0.2">
      <c r="D791" s="13"/>
    </row>
    <row r="792" spans="4:4" x14ac:dyDescent="0.2">
      <c r="D792" s="13"/>
    </row>
    <row r="793" spans="4:4" x14ac:dyDescent="0.2">
      <c r="D793" s="13"/>
    </row>
    <row r="794" spans="4:4" x14ac:dyDescent="0.2">
      <c r="D794" s="13"/>
    </row>
    <row r="795" spans="4:4" x14ac:dyDescent="0.2">
      <c r="D795" s="13"/>
    </row>
    <row r="796" spans="4:4" x14ac:dyDescent="0.2">
      <c r="D796" s="13"/>
    </row>
    <row r="797" spans="4:4" x14ac:dyDescent="0.2">
      <c r="D797" s="13"/>
    </row>
    <row r="798" spans="4:4" x14ac:dyDescent="0.2">
      <c r="D798" s="13"/>
    </row>
    <row r="799" spans="4:4" x14ac:dyDescent="0.2">
      <c r="D799" s="13"/>
    </row>
    <row r="800" spans="4:4" x14ac:dyDescent="0.2">
      <c r="D800" s="13"/>
    </row>
    <row r="801" spans="4:4" x14ac:dyDescent="0.2">
      <c r="D801" s="13"/>
    </row>
    <row r="802" spans="4:4" x14ac:dyDescent="0.2">
      <c r="D802" s="13"/>
    </row>
    <row r="803" spans="4:4" x14ac:dyDescent="0.2">
      <c r="D803" s="13"/>
    </row>
    <row r="804" spans="4:4" x14ac:dyDescent="0.2">
      <c r="D804" s="13"/>
    </row>
    <row r="805" spans="4:4" x14ac:dyDescent="0.2">
      <c r="D805" s="13"/>
    </row>
    <row r="806" spans="4:4" x14ac:dyDescent="0.2">
      <c r="D806" s="13"/>
    </row>
    <row r="807" spans="4:4" x14ac:dyDescent="0.2">
      <c r="D807" s="13"/>
    </row>
    <row r="808" spans="4:4" x14ac:dyDescent="0.2">
      <c r="D808" s="13"/>
    </row>
    <row r="809" spans="4:4" x14ac:dyDescent="0.2">
      <c r="D809" s="13"/>
    </row>
    <row r="810" spans="4:4" x14ac:dyDescent="0.2">
      <c r="D810" s="13"/>
    </row>
    <row r="811" spans="4:4" x14ac:dyDescent="0.2">
      <c r="D811" s="13"/>
    </row>
    <row r="812" spans="4:4" x14ac:dyDescent="0.2">
      <c r="D812" s="13"/>
    </row>
    <row r="813" spans="4:4" x14ac:dyDescent="0.2">
      <c r="D813" s="13"/>
    </row>
    <row r="814" spans="4:4" x14ac:dyDescent="0.2">
      <c r="D814" s="13"/>
    </row>
    <row r="815" spans="4:4" x14ac:dyDescent="0.2">
      <c r="D815" s="13"/>
    </row>
    <row r="816" spans="4:4" x14ac:dyDescent="0.2">
      <c r="D816" s="13"/>
    </row>
    <row r="817" spans="4:4" x14ac:dyDescent="0.2">
      <c r="D817" s="13"/>
    </row>
    <row r="818" spans="4:4" x14ac:dyDescent="0.2">
      <c r="D818" s="13"/>
    </row>
    <row r="819" spans="4:4" x14ac:dyDescent="0.2">
      <c r="D819" s="13"/>
    </row>
    <row r="820" spans="4:4" x14ac:dyDescent="0.2">
      <c r="D820" s="13"/>
    </row>
    <row r="821" spans="4:4" x14ac:dyDescent="0.2">
      <c r="D821" s="13"/>
    </row>
    <row r="822" spans="4:4" x14ac:dyDescent="0.2">
      <c r="D822" s="13"/>
    </row>
    <row r="823" spans="4:4" x14ac:dyDescent="0.2">
      <c r="D823" s="13"/>
    </row>
    <row r="824" spans="4:4" x14ac:dyDescent="0.2">
      <c r="D824" s="13"/>
    </row>
    <row r="825" spans="4:4" x14ac:dyDescent="0.2">
      <c r="D825" s="13"/>
    </row>
    <row r="826" spans="4:4" x14ac:dyDescent="0.2">
      <c r="D826" s="13"/>
    </row>
    <row r="827" spans="4:4" x14ac:dyDescent="0.2">
      <c r="D827" s="13"/>
    </row>
    <row r="828" spans="4:4" x14ac:dyDescent="0.2">
      <c r="D828" s="13"/>
    </row>
    <row r="829" spans="4:4" x14ac:dyDescent="0.2">
      <c r="D829" s="13"/>
    </row>
    <row r="830" spans="4:4" x14ac:dyDescent="0.2">
      <c r="D830" s="13"/>
    </row>
    <row r="831" spans="4:4" x14ac:dyDescent="0.2">
      <c r="D831" s="13"/>
    </row>
    <row r="832" spans="4:4" x14ac:dyDescent="0.2">
      <c r="D832" s="13"/>
    </row>
    <row r="833" spans="4:4" x14ac:dyDescent="0.2">
      <c r="D833" s="13"/>
    </row>
    <row r="834" spans="4:4" x14ac:dyDescent="0.2">
      <c r="D834" s="13"/>
    </row>
    <row r="835" spans="4:4" x14ac:dyDescent="0.2">
      <c r="D835" s="13"/>
    </row>
    <row r="836" spans="4:4" x14ac:dyDescent="0.2">
      <c r="D836" s="13"/>
    </row>
    <row r="837" spans="4:4" x14ac:dyDescent="0.2">
      <c r="D837" s="13"/>
    </row>
    <row r="838" spans="4:4" x14ac:dyDescent="0.2">
      <c r="D838" s="13"/>
    </row>
    <row r="839" spans="4:4" x14ac:dyDescent="0.2">
      <c r="D839" s="13"/>
    </row>
    <row r="840" spans="4:4" x14ac:dyDescent="0.2">
      <c r="D840" s="13"/>
    </row>
    <row r="841" spans="4:4" x14ac:dyDescent="0.2">
      <c r="D841" s="13"/>
    </row>
    <row r="842" spans="4:4" x14ac:dyDescent="0.2">
      <c r="D842" s="13"/>
    </row>
    <row r="843" spans="4:4" x14ac:dyDescent="0.2">
      <c r="D843" s="13"/>
    </row>
    <row r="844" spans="4:4" x14ac:dyDescent="0.2">
      <c r="D844" s="13"/>
    </row>
    <row r="845" spans="4:4" x14ac:dyDescent="0.2">
      <c r="D845" s="13"/>
    </row>
    <row r="846" spans="4:4" x14ac:dyDescent="0.2">
      <c r="D846" s="13"/>
    </row>
    <row r="847" spans="4:4" x14ac:dyDescent="0.2">
      <c r="D847" s="13"/>
    </row>
    <row r="848" spans="4:4" x14ac:dyDescent="0.2">
      <c r="D848" s="13"/>
    </row>
    <row r="849" spans="4:4" x14ac:dyDescent="0.2">
      <c r="D849" s="13"/>
    </row>
    <row r="850" spans="4:4" x14ac:dyDescent="0.2">
      <c r="D850" s="13"/>
    </row>
    <row r="851" spans="4:4" x14ac:dyDescent="0.2">
      <c r="D851" s="13"/>
    </row>
    <row r="852" spans="4:4" x14ac:dyDescent="0.2">
      <c r="D852" s="13"/>
    </row>
    <row r="853" spans="4:4" x14ac:dyDescent="0.2">
      <c r="D853" s="13"/>
    </row>
    <row r="854" spans="4:4" x14ac:dyDescent="0.2">
      <c r="D854" s="13"/>
    </row>
    <row r="855" spans="4:4" x14ac:dyDescent="0.2">
      <c r="D855" s="13"/>
    </row>
    <row r="856" spans="4:4" x14ac:dyDescent="0.2">
      <c r="D856" s="13"/>
    </row>
    <row r="857" spans="4:4" x14ac:dyDescent="0.2">
      <c r="D857" s="13"/>
    </row>
    <row r="858" spans="4:4" x14ac:dyDescent="0.2">
      <c r="D858" s="13"/>
    </row>
    <row r="859" spans="4:4" x14ac:dyDescent="0.2">
      <c r="D859" s="13"/>
    </row>
    <row r="860" spans="4:4" x14ac:dyDescent="0.2">
      <c r="D860" s="13"/>
    </row>
    <row r="861" spans="4:4" x14ac:dyDescent="0.2">
      <c r="D861" s="13"/>
    </row>
    <row r="862" spans="4:4" x14ac:dyDescent="0.2">
      <c r="D862" s="13"/>
    </row>
    <row r="863" spans="4:4" x14ac:dyDescent="0.2">
      <c r="D863" s="13"/>
    </row>
    <row r="864" spans="4:4" x14ac:dyDescent="0.2">
      <c r="D864" s="13"/>
    </row>
    <row r="865" spans="4:4" x14ac:dyDescent="0.2">
      <c r="D865" s="13"/>
    </row>
    <row r="866" spans="4:4" x14ac:dyDescent="0.2">
      <c r="D866" s="13"/>
    </row>
    <row r="867" spans="4:4" x14ac:dyDescent="0.2">
      <c r="D867" s="13"/>
    </row>
    <row r="868" spans="4:4" x14ac:dyDescent="0.2">
      <c r="D868" s="13"/>
    </row>
    <row r="869" spans="4:4" x14ac:dyDescent="0.2">
      <c r="D869" s="13"/>
    </row>
    <row r="870" spans="4:4" x14ac:dyDescent="0.2">
      <c r="D870" s="13"/>
    </row>
    <row r="871" spans="4:4" x14ac:dyDescent="0.2">
      <c r="D871" s="13"/>
    </row>
    <row r="872" spans="4:4" x14ac:dyDescent="0.2">
      <c r="D872" s="13"/>
    </row>
    <row r="873" spans="4:4" x14ac:dyDescent="0.2">
      <c r="D873" s="13"/>
    </row>
    <row r="874" spans="4:4" x14ac:dyDescent="0.2">
      <c r="D874" s="13"/>
    </row>
    <row r="875" spans="4:4" x14ac:dyDescent="0.2">
      <c r="D875" s="13"/>
    </row>
    <row r="876" spans="4:4" x14ac:dyDescent="0.2">
      <c r="D876" s="13"/>
    </row>
    <row r="877" spans="4:4" x14ac:dyDescent="0.2">
      <c r="D877" s="13"/>
    </row>
    <row r="878" spans="4:4" x14ac:dyDescent="0.2">
      <c r="D878" s="13"/>
    </row>
    <row r="879" spans="4:4" x14ac:dyDescent="0.2">
      <c r="D879" s="13"/>
    </row>
    <row r="880" spans="4:4" x14ac:dyDescent="0.2">
      <c r="D880" s="13"/>
    </row>
    <row r="881" spans="4:4" x14ac:dyDescent="0.2">
      <c r="D881" s="13"/>
    </row>
    <row r="882" spans="4:4" x14ac:dyDescent="0.2">
      <c r="D882" s="13"/>
    </row>
    <row r="883" spans="4:4" x14ac:dyDescent="0.2">
      <c r="D883" s="13"/>
    </row>
    <row r="884" spans="4:4" x14ac:dyDescent="0.2">
      <c r="D884" s="13"/>
    </row>
    <row r="885" spans="4:4" x14ac:dyDescent="0.2">
      <c r="D885" s="13"/>
    </row>
    <row r="886" spans="4:4" x14ac:dyDescent="0.2">
      <c r="D886" s="13"/>
    </row>
    <row r="887" spans="4:4" x14ac:dyDescent="0.2">
      <c r="D887" s="13"/>
    </row>
    <row r="888" spans="4:4" x14ac:dyDescent="0.2">
      <c r="D888" s="13"/>
    </row>
    <row r="889" spans="4:4" x14ac:dyDescent="0.2">
      <c r="D889" s="13"/>
    </row>
    <row r="890" spans="4:4" x14ac:dyDescent="0.2">
      <c r="D890" s="13"/>
    </row>
    <row r="891" spans="4:4" x14ac:dyDescent="0.2">
      <c r="D891" s="13"/>
    </row>
    <row r="892" spans="4:4" x14ac:dyDescent="0.2">
      <c r="D892" s="13"/>
    </row>
    <row r="893" spans="4:4" x14ac:dyDescent="0.2">
      <c r="D893" s="13"/>
    </row>
    <row r="894" spans="4:4" x14ac:dyDescent="0.2">
      <c r="D894" s="13"/>
    </row>
    <row r="895" spans="4:4" x14ac:dyDescent="0.2">
      <c r="D895" s="13"/>
    </row>
    <row r="896" spans="4:4" x14ac:dyDescent="0.2">
      <c r="D896" s="13"/>
    </row>
    <row r="897" spans="4:4" x14ac:dyDescent="0.2">
      <c r="D897" s="13"/>
    </row>
    <row r="898" spans="4:4" x14ac:dyDescent="0.2">
      <c r="D898" s="13"/>
    </row>
    <row r="899" spans="4:4" x14ac:dyDescent="0.2">
      <c r="D899" s="13"/>
    </row>
    <row r="900" spans="4:4" x14ac:dyDescent="0.2">
      <c r="D900" s="13"/>
    </row>
    <row r="901" spans="4:4" x14ac:dyDescent="0.2">
      <c r="D901" s="13"/>
    </row>
    <row r="902" spans="4:4" x14ac:dyDescent="0.2">
      <c r="D902" s="13"/>
    </row>
    <row r="903" spans="4:4" x14ac:dyDescent="0.2">
      <c r="D903" s="13"/>
    </row>
    <row r="904" spans="4:4" x14ac:dyDescent="0.2">
      <c r="D904" s="13"/>
    </row>
    <row r="905" spans="4:4" x14ac:dyDescent="0.2">
      <c r="D905" s="13"/>
    </row>
    <row r="906" spans="4:4" x14ac:dyDescent="0.2">
      <c r="D906" s="13"/>
    </row>
    <row r="907" spans="4:4" x14ac:dyDescent="0.2">
      <c r="D907" s="13"/>
    </row>
    <row r="908" spans="4:4" x14ac:dyDescent="0.2">
      <c r="D908" s="13"/>
    </row>
    <row r="909" spans="4:4" x14ac:dyDescent="0.2">
      <c r="D909" s="13"/>
    </row>
    <row r="910" spans="4:4" x14ac:dyDescent="0.2">
      <c r="D910" s="13"/>
    </row>
    <row r="911" spans="4:4" x14ac:dyDescent="0.2">
      <c r="D911" s="13"/>
    </row>
    <row r="912" spans="4:4" x14ac:dyDescent="0.2">
      <c r="D912" s="13"/>
    </row>
    <row r="913" spans="4:4" x14ac:dyDescent="0.2">
      <c r="D913" s="13"/>
    </row>
    <row r="914" spans="4:4" x14ac:dyDescent="0.2">
      <c r="D914" s="13"/>
    </row>
    <row r="915" spans="4:4" x14ac:dyDescent="0.2">
      <c r="D915" s="13"/>
    </row>
    <row r="916" spans="4:4" x14ac:dyDescent="0.2">
      <c r="D916" s="13"/>
    </row>
    <row r="917" spans="4:4" x14ac:dyDescent="0.2">
      <c r="D917" s="13"/>
    </row>
    <row r="918" spans="4:4" x14ac:dyDescent="0.2">
      <c r="D918" s="13"/>
    </row>
    <row r="919" spans="4:4" x14ac:dyDescent="0.2">
      <c r="D919" s="13"/>
    </row>
    <row r="920" spans="4:4" x14ac:dyDescent="0.2">
      <c r="D920" s="13"/>
    </row>
    <row r="921" spans="4:4" x14ac:dyDescent="0.2">
      <c r="D921" s="13"/>
    </row>
    <row r="922" spans="4:4" x14ac:dyDescent="0.2">
      <c r="D922" s="13"/>
    </row>
    <row r="923" spans="4:4" x14ac:dyDescent="0.2">
      <c r="D923" s="13"/>
    </row>
    <row r="924" spans="4:4" x14ac:dyDescent="0.2">
      <c r="D924" s="13"/>
    </row>
    <row r="925" spans="4:4" x14ac:dyDescent="0.2">
      <c r="D925" s="13"/>
    </row>
    <row r="926" spans="4:4" x14ac:dyDescent="0.2">
      <c r="D926" s="13"/>
    </row>
    <row r="927" spans="4:4" x14ac:dyDescent="0.2">
      <c r="D927" s="13"/>
    </row>
    <row r="928" spans="4:4" x14ac:dyDescent="0.2">
      <c r="D928" s="13"/>
    </row>
    <row r="929" spans="4:4" x14ac:dyDescent="0.2">
      <c r="D929" s="13"/>
    </row>
    <row r="930" spans="4:4" x14ac:dyDescent="0.2">
      <c r="D930" s="13"/>
    </row>
    <row r="931" spans="4:4" x14ac:dyDescent="0.2">
      <c r="D931" s="13"/>
    </row>
    <row r="932" spans="4:4" x14ac:dyDescent="0.2">
      <c r="D932" s="13"/>
    </row>
    <row r="933" spans="4:4" x14ac:dyDescent="0.2">
      <c r="D933" s="13"/>
    </row>
    <row r="934" spans="4:4" x14ac:dyDescent="0.2">
      <c r="D934" s="13"/>
    </row>
    <row r="935" spans="4:4" x14ac:dyDescent="0.2">
      <c r="D935" s="13"/>
    </row>
    <row r="936" spans="4:4" x14ac:dyDescent="0.2">
      <c r="D936" s="13"/>
    </row>
    <row r="937" spans="4:4" x14ac:dyDescent="0.2">
      <c r="D937" s="13"/>
    </row>
    <row r="938" spans="4:4" x14ac:dyDescent="0.2">
      <c r="D938" s="13"/>
    </row>
    <row r="939" spans="4:4" x14ac:dyDescent="0.2">
      <c r="D939" s="13"/>
    </row>
    <row r="940" spans="4:4" x14ac:dyDescent="0.2">
      <c r="D940" s="13"/>
    </row>
    <row r="941" spans="4:4" x14ac:dyDescent="0.2">
      <c r="D941" s="13"/>
    </row>
    <row r="942" spans="4:4" x14ac:dyDescent="0.2">
      <c r="D942" s="13"/>
    </row>
    <row r="943" spans="4:4" x14ac:dyDescent="0.2">
      <c r="D943" s="13"/>
    </row>
    <row r="944" spans="4:4" x14ac:dyDescent="0.2">
      <c r="D944" s="13"/>
    </row>
    <row r="945" spans="4:4" x14ac:dyDescent="0.2">
      <c r="D945" s="13"/>
    </row>
    <row r="946" spans="4:4" x14ac:dyDescent="0.2">
      <c r="D946" s="13"/>
    </row>
    <row r="947" spans="4:4" x14ac:dyDescent="0.2">
      <c r="D947" s="13"/>
    </row>
    <row r="948" spans="4:4" x14ac:dyDescent="0.2">
      <c r="D948" s="13"/>
    </row>
    <row r="949" spans="4:4" x14ac:dyDescent="0.2">
      <c r="D949" s="13"/>
    </row>
    <row r="950" spans="4:4" x14ac:dyDescent="0.2">
      <c r="D950" s="13"/>
    </row>
    <row r="951" spans="4:4" x14ac:dyDescent="0.2">
      <c r="D951" s="13"/>
    </row>
    <row r="952" spans="4:4" x14ac:dyDescent="0.2">
      <c r="D952" s="13"/>
    </row>
    <row r="953" spans="4:4" x14ac:dyDescent="0.2">
      <c r="D953" s="13"/>
    </row>
    <row r="954" spans="4:4" x14ac:dyDescent="0.2">
      <c r="D954" s="13"/>
    </row>
    <row r="955" spans="4:4" x14ac:dyDescent="0.2">
      <c r="D955" s="13"/>
    </row>
    <row r="956" spans="4:4" x14ac:dyDescent="0.2">
      <c r="D956" s="13"/>
    </row>
    <row r="957" spans="4:4" x14ac:dyDescent="0.2">
      <c r="D957" s="13"/>
    </row>
    <row r="958" spans="4:4" x14ac:dyDescent="0.2">
      <c r="D958" s="13"/>
    </row>
    <row r="959" spans="4:4" x14ac:dyDescent="0.2">
      <c r="D959" s="13"/>
    </row>
    <row r="960" spans="4:4" x14ac:dyDescent="0.2">
      <c r="D960" s="13"/>
    </row>
    <row r="961" spans="4:4" x14ac:dyDescent="0.2">
      <c r="D961" s="13"/>
    </row>
    <row r="962" spans="4:4" x14ac:dyDescent="0.2">
      <c r="D962" s="13"/>
    </row>
    <row r="963" spans="4:4" x14ac:dyDescent="0.2">
      <c r="D963" s="13"/>
    </row>
    <row r="964" spans="4:4" x14ac:dyDescent="0.2">
      <c r="D964" s="13"/>
    </row>
    <row r="965" spans="4:4" x14ac:dyDescent="0.2">
      <c r="D965" s="13"/>
    </row>
    <row r="966" spans="4:4" x14ac:dyDescent="0.2">
      <c r="D966" s="13"/>
    </row>
    <row r="967" spans="4:4" x14ac:dyDescent="0.2">
      <c r="D967" s="13"/>
    </row>
    <row r="968" spans="4:4" x14ac:dyDescent="0.2">
      <c r="D968" s="13"/>
    </row>
    <row r="969" spans="4:4" x14ac:dyDescent="0.2">
      <c r="D969" s="13"/>
    </row>
    <row r="970" spans="4:4" x14ac:dyDescent="0.2">
      <c r="D970" s="13"/>
    </row>
    <row r="971" spans="4:4" x14ac:dyDescent="0.2">
      <c r="D971" s="13"/>
    </row>
    <row r="972" spans="4:4" x14ac:dyDescent="0.2">
      <c r="D972" s="13"/>
    </row>
    <row r="973" spans="4:4" x14ac:dyDescent="0.2">
      <c r="D973" s="13"/>
    </row>
    <row r="974" spans="4:4" x14ac:dyDescent="0.2">
      <c r="D974" s="13"/>
    </row>
    <row r="975" spans="4:4" x14ac:dyDescent="0.2">
      <c r="D975" s="13"/>
    </row>
    <row r="976" spans="4:4" x14ac:dyDescent="0.2">
      <c r="D976" s="13"/>
    </row>
    <row r="977" spans="4:4" x14ac:dyDescent="0.2">
      <c r="D977" s="13"/>
    </row>
    <row r="978" spans="4:4" x14ac:dyDescent="0.2">
      <c r="D978" s="13"/>
    </row>
    <row r="979" spans="4:4" x14ac:dyDescent="0.2">
      <c r="D979" s="13"/>
    </row>
    <row r="980" spans="4:4" x14ac:dyDescent="0.2">
      <c r="D980" s="13"/>
    </row>
    <row r="981" spans="4:4" x14ac:dyDescent="0.2">
      <c r="D981" s="13"/>
    </row>
    <row r="982" spans="4:4" x14ac:dyDescent="0.2">
      <c r="D982" s="13"/>
    </row>
    <row r="983" spans="4:4" x14ac:dyDescent="0.2">
      <c r="D983" s="13"/>
    </row>
    <row r="984" spans="4:4" x14ac:dyDescent="0.2">
      <c r="D984" s="13"/>
    </row>
    <row r="985" spans="4:4" x14ac:dyDescent="0.2">
      <c r="D985" s="13"/>
    </row>
    <row r="986" spans="4:4" x14ac:dyDescent="0.2">
      <c r="D986" s="13"/>
    </row>
    <row r="987" spans="4:4" x14ac:dyDescent="0.2">
      <c r="D987" s="13"/>
    </row>
    <row r="988" spans="4:4" x14ac:dyDescent="0.2">
      <c r="D988" s="13"/>
    </row>
    <row r="989" spans="4:4" x14ac:dyDescent="0.2">
      <c r="D989" s="13"/>
    </row>
    <row r="990" spans="4:4" x14ac:dyDescent="0.2">
      <c r="D990" s="13"/>
    </row>
    <row r="991" spans="4:4" x14ac:dyDescent="0.2">
      <c r="D991" s="13"/>
    </row>
    <row r="992" spans="4:4" x14ac:dyDescent="0.2">
      <c r="D992" s="13"/>
    </row>
    <row r="993" spans="4:4" x14ac:dyDescent="0.2">
      <c r="D993" s="13"/>
    </row>
    <row r="994" spans="4:4" x14ac:dyDescent="0.2">
      <c r="D994" s="13"/>
    </row>
    <row r="995" spans="4:4" x14ac:dyDescent="0.2">
      <c r="D995" s="13"/>
    </row>
    <row r="996" spans="4:4" x14ac:dyDescent="0.2">
      <c r="D996" s="13"/>
    </row>
    <row r="997" spans="4:4" x14ac:dyDescent="0.2">
      <c r="D997" s="13"/>
    </row>
    <row r="998" spans="4:4" x14ac:dyDescent="0.2">
      <c r="D998" s="13"/>
    </row>
    <row r="999" spans="4:4" x14ac:dyDescent="0.2">
      <c r="D999" s="13"/>
    </row>
    <row r="1000" spans="4:4" x14ac:dyDescent="0.2">
      <c r="D1000" s="13"/>
    </row>
    <row r="1001" spans="4:4" x14ac:dyDescent="0.2">
      <c r="D1001" s="13"/>
    </row>
    <row r="1002" spans="4:4" x14ac:dyDescent="0.2">
      <c r="D1002" s="13"/>
    </row>
    <row r="1003" spans="4:4" x14ac:dyDescent="0.2">
      <c r="D1003" s="13"/>
    </row>
    <row r="1004" spans="4:4" x14ac:dyDescent="0.2">
      <c r="D1004" s="13"/>
    </row>
    <row r="1005" spans="4:4" x14ac:dyDescent="0.2">
      <c r="D1005" s="13"/>
    </row>
    <row r="1006" spans="4:4" x14ac:dyDescent="0.2">
      <c r="D1006" s="13"/>
    </row>
    <row r="1007" spans="4:4" x14ac:dyDescent="0.2">
      <c r="D1007" s="13"/>
    </row>
    <row r="1008" spans="4:4" x14ac:dyDescent="0.2">
      <c r="D1008" s="13"/>
    </row>
    <row r="1009" spans="4:4" x14ac:dyDescent="0.2">
      <c r="D1009" s="13"/>
    </row>
    <row r="1010" spans="4:4" x14ac:dyDescent="0.2">
      <c r="D1010" s="13"/>
    </row>
    <row r="1011" spans="4:4" x14ac:dyDescent="0.2">
      <c r="D1011" s="13"/>
    </row>
    <row r="1012" spans="4:4" x14ac:dyDescent="0.2">
      <c r="D1012" s="13"/>
    </row>
    <row r="1013" spans="4:4" x14ac:dyDescent="0.2">
      <c r="D1013" s="13"/>
    </row>
    <row r="1014" spans="4:4" x14ac:dyDescent="0.2">
      <c r="D1014" s="13"/>
    </row>
    <row r="1015" spans="4:4" x14ac:dyDescent="0.2">
      <c r="D1015" s="13"/>
    </row>
    <row r="1016" spans="4:4" x14ac:dyDescent="0.2">
      <c r="D1016" s="13"/>
    </row>
    <row r="1017" spans="4:4" x14ac:dyDescent="0.2">
      <c r="D1017" s="13"/>
    </row>
    <row r="1018" spans="4:4" x14ac:dyDescent="0.2">
      <c r="D1018" s="13"/>
    </row>
    <row r="1019" spans="4:4" x14ac:dyDescent="0.2">
      <c r="D1019" s="13"/>
    </row>
    <row r="1020" spans="4:4" x14ac:dyDescent="0.2">
      <c r="D1020" s="13"/>
    </row>
    <row r="1021" spans="4:4" x14ac:dyDescent="0.2">
      <c r="D1021" s="13"/>
    </row>
    <row r="1022" spans="4:4" x14ac:dyDescent="0.2">
      <c r="D1022" s="13"/>
    </row>
    <row r="1023" spans="4:4" x14ac:dyDescent="0.2">
      <c r="D1023" s="13"/>
    </row>
    <row r="1024" spans="4:4" x14ac:dyDescent="0.2">
      <c r="D1024" s="13"/>
    </row>
    <row r="1025" spans="4:4" x14ac:dyDescent="0.2">
      <c r="D1025" s="13"/>
    </row>
    <row r="1026" spans="4:4" x14ac:dyDescent="0.2">
      <c r="D1026" s="13"/>
    </row>
    <row r="1027" spans="4:4" x14ac:dyDescent="0.2">
      <c r="D1027" s="13"/>
    </row>
    <row r="1028" spans="4:4" x14ac:dyDescent="0.2">
      <c r="D1028" s="13"/>
    </row>
    <row r="1029" spans="4:4" x14ac:dyDescent="0.2">
      <c r="D1029" s="13"/>
    </row>
    <row r="1030" spans="4:4" x14ac:dyDescent="0.2">
      <c r="D1030" s="13"/>
    </row>
    <row r="1031" spans="4:4" x14ac:dyDescent="0.2">
      <c r="D1031" s="13"/>
    </row>
    <row r="1032" spans="4:4" x14ac:dyDescent="0.2">
      <c r="D1032" s="13"/>
    </row>
    <row r="1033" spans="4:4" x14ac:dyDescent="0.2">
      <c r="D1033" s="13"/>
    </row>
    <row r="1034" spans="4:4" x14ac:dyDescent="0.2">
      <c r="D1034" s="13"/>
    </row>
    <row r="1035" spans="4:4" x14ac:dyDescent="0.2">
      <c r="D1035" s="13"/>
    </row>
    <row r="1036" spans="4:4" x14ac:dyDescent="0.2">
      <c r="D1036" s="13"/>
    </row>
    <row r="1037" spans="4:4" x14ac:dyDescent="0.2">
      <c r="D1037" s="13"/>
    </row>
    <row r="1038" spans="4:4" x14ac:dyDescent="0.2">
      <c r="D1038" s="13"/>
    </row>
    <row r="1039" spans="4:4" x14ac:dyDescent="0.2">
      <c r="D1039" s="13"/>
    </row>
    <row r="1040" spans="4:4" x14ac:dyDescent="0.2">
      <c r="D1040" s="13"/>
    </row>
    <row r="1041" spans="4:4" x14ac:dyDescent="0.2">
      <c r="D1041" s="13"/>
    </row>
    <row r="1042" spans="4:4" x14ac:dyDescent="0.2">
      <c r="D1042" s="13"/>
    </row>
    <row r="1043" spans="4:4" x14ac:dyDescent="0.2">
      <c r="D1043" s="13"/>
    </row>
    <row r="1044" spans="4:4" x14ac:dyDescent="0.2">
      <c r="D1044" s="13"/>
    </row>
    <row r="1045" spans="4:4" x14ac:dyDescent="0.2">
      <c r="D1045" s="13"/>
    </row>
    <row r="1046" spans="4:4" x14ac:dyDescent="0.2">
      <c r="D1046" s="13"/>
    </row>
    <row r="1047" spans="4:4" x14ac:dyDescent="0.2">
      <c r="D1047" s="13"/>
    </row>
    <row r="1048" spans="4:4" x14ac:dyDescent="0.2">
      <c r="D1048" s="13"/>
    </row>
    <row r="1049" spans="4:4" x14ac:dyDescent="0.2">
      <c r="D1049" s="13"/>
    </row>
    <row r="1050" spans="4:4" x14ac:dyDescent="0.2">
      <c r="D1050" s="13"/>
    </row>
    <row r="1051" spans="4:4" x14ac:dyDescent="0.2">
      <c r="D1051" s="13"/>
    </row>
    <row r="1052" spans="4:4" x14ac:dyDescent="0.2">
      <c r="D1052" s="13"/>
    </row>
    <row r="1053" spans="4:4" x14ac:dyDescent="0.2">
      <c r="D1053" s="13"/>
    </row>
    <row r="1054" spans="4:4" x14ac:dyDescent="0.2">
      <c r="D1054" s="13"/>
    </row>
    <row r="1055" spans="4:4" x14ac:dyDescent="0.2">
      <c r="D1055" s="13"/>
    </row>
    <row r="1056" spans="4:4" x14ac:dyDescent="0.2">
      <c r="D1056" s="13"/>
    </row>
    <row r="1057" spans="4:4" x14ac:dyDescent="0.2">
      <c r="D1057" s="13"/>
    </row>
    <row r="1058" spans="4:4" x14ac:dyDescent="0.2">
      <c r="D1058" s="13"/>
    </row>
    <row r="1059" spans="4:4" x14ac:dyDescent="0.2">
      <c r="D1059" s="13"/>
    </row>
    <row r="1060" spans="4:4" x14ac:dyDescent="0.2">
      <c r="D1060" s="13"/>
    </row>
    <row r="1061" spans="4:4" x14ac:dyDescent="0.2">
      <c r="D1061" s="13"/>
    </row>
    <row r="1062" spans="4:4" x14ac:dyDescent="0.2">
      <c r="D1062" s="13"/>
    </row>
    <row r="1063" spans="4:4" x14ac:dyDescent="0.2">
      <c r="D1063" s="13"/>
    </row>
    <row r="1064" spans="4:4" x14ac:dyDescent="0.2">
      <c r="D1064" s="13"/>
    </row>
    <row r="1065" spans="4:4" x14ac:dyDescent="0.2">
      <c r="D1065" s="13"/>
    </row>
    <row r="1066" spans="4:4" x14ac:dyDescent="0.2">
      <c r="D1066" s="13"/>
    </row>
    <row r="1067" spans="4:4" x14ac:dyDescent="0.2">
      <c r="D1067" s="13"/>
    </row>
    <row r="1068" spans="4:4" x14ac:dyDescent="0.2">
      <c r="D1068" s="13"/>
    </row>
    <row r="1069" spans="4:4" x14ac:dyDescent="0.2">
      <c r="D1069" s="13"/>
    </row>
    <row r="1070" spans="4:4" x14ac:dyDescent="0.2">
      <c r="D1070" s="13"/>
    </row>
    <row r="1071" spans="4:4" x14ac:dyDescent="0.2">
      <c r="D1071" s="13"/>
    </row>
    <row r="1072" spans="4:4" x14ac:dyDescent="0.2">
      <c r="D1072" s="13"/>
    </row>
    <row r="1073" spans="4:4" x14ac:dyDescent="0.2">
      <c r="D1073" s="13"/>
    </row>
    <row r="1074" spans="4:4" x14ac:dyDescent="0.2">
      <c r="D1074" s="13"/>
    </row>
    <row r="1075" spans="4:4" x14ac:dyDescent="0.2">
      <c r="D1075" s="13"/>
    </row>
    <row r="1076" spans="4:4" x14ac:dyDescent="0.2">
      <c r="D1076" s="13"/>
    </row>
    <row r="1077" spans="4:4" x14ac:dyDescent="0.2">
      <c r="D1077" s="13"/>
    </row>
    <row r="1078" spans="4:4" x14ac:dyDescent="0.2">
      <c r="D1078" s="13"/>
    </row>
    <row r="1079" spans="4:4" x14ac:dyDescent="0.2">
      <c r="D1079" s="13"/>
    </row>
    <row r="1080" spans="4:4" x14ac:dyDescent="0.2">
      <c r="D1080" s="13"/>
    </row>
    <row r="1081" spans="4:4" x14ac:dyDescent="0.2">
      <c r="D1081" s="13"/>
    </row>
    <row r="1082" spans="4:4" x14ac:dyDescent="0.2">
      <c r="D1082" s="13"/>
    </row>
    <row r="1083" spans="4:4" x14ac:dyDescent="0.2">
      <c r="D1083" s="13"/>
    </row>
    <row r="1084" spans="4:4" x14ac:dyDescent="0.2">
      <c r="D1084" s="13"/>
    </row>
    <row r="1085" spans="4:4" x14ac:dyDescent="0.2">
      <c r="D1085" s="13"/>
    </row>
    <row r="1086" spans="4:4" x14ac:dyDescent="0.2">
      <c r="D1086" s="13"/>
    </row>
    <row r="1087" spans="4:4" x14ac:dyDescent="0.2">
      <c r="D1087" s="13"/>
    </row>
    <row r="1088" spans="4:4" x14ac:dyDescent="0.2">
      <c r="D1088" s="13"/>
    </row>
    <row r="1089" spans="4:4" x14ac:dyDescent="0.2">
      <c r="D1089" s="13"/>
    </row>
    <row r="1090" spans="4:4" x14ac:dyDescent="0.2">
      <c r="D1090" s="13"/>
    </row>
    <row r="1091" spans="4:4" x14ac:dyDescent="0.2">
      <c r="D1091" s="13"/>
    </row>
    <row r="1092" spans="4:4" x14ac:dyDescent="0.2">
      <c r="D1092" s="13"/>
    </row>
    <row r="1093" spans="4:4" x14ac:dyDescent="0.2">
      <c r="D1093" s="13"/>
    </row>
    <row r="1094" spans="4:4" x14ac:dyDescent="0.2">
      <c r="D1094" s="13"/>
    </row>
    <row r="1095" spans="4:4" x14ac:dyDescent="0.2">
      <c r="D1095" s="13"/>
    </row>
    <row r="1096" spans="4:4" x14ac:dyDescent="0.2">
      <c r="D1096" s="13"/>
    </row>
    <row r="1097" spans="4:4" x14ac:dyDescent="0.2">
      <c r="D1097" s="13"/>
    </row>
    <row r="1098" spans="4:4" x14ac:dyDescent="0.2">
      <c r="D1098" s="13"/>
    </row>
    <row r="1099" spans="4:4" x14ac:dyDescent="0.2">
      <c r="D1099" s="13"/>
    </row>
    <row r="1100" spans="4:4" x14ac:dyDescent="0.2">
      <c r="D1100" s="13"/>
    </row>
    <row r="1101" spans="4:4" x14ac:dyDescent="0.2">
      <c r="D1101" s="13"/>
    </row>
    <row r="1102" spans="4:4" x14ac:dyDescent="0.2">
      <c r="D1102" s="13"/>
    </row>
    <row r="1103" spans="4:4" x14ac:dyDescent="0.2">
      <c r="D1103" s="13"/>
    </row>
    <row r="1104" spans="4:4" x14ac:dyDescent="0.2">
      <c r="D1104" s="13"/>
    </row>
    <row r="1105" spans="4:4" x14ac:dyDescent="0.2">
      <c r="D1105" s="13"/>
    </row>
    <row r="1106" spans="4:4" x14ac:dyDescent="0.2">
      <c r="D1106" s="13"/>
    </row>
    <row r="1107" spans="4:4" x14ac:dyDescent="0.2">
      <c r="D1107" s="13"/>
    </row>
    <row r="1108" spans="4:4" x14ac:dyDescent="0.2">
      <c r="D1108" s="13"/>
    </row>
    <row r="1109" spans="4:4" x14ac:dyDescent="0.2">
      <c r="D1109" s="13"/>
    </row>
    <row r="1110" spans="4:4" x14ac:dyDescent="0.2">
      <c r="D1110" s="13"/>
    </row>
    <row r="1111" spans="4:4" x14ac:dyDescent="0.2">
      <c r="D1111" s="13"/>
    </row>
    <row r="1112" spans="4:4" x14ac:dyDescent="0.2">
      <c r="D1112" s="13"/>
    </row>
    <row r="1113" spans="4:4" x14ac:dyDescent="0.2">
      <c r="D1113" s="13"/>
    </row>
    <row r="1114" spans="4:4" x14ac:dyDescent="0.2">
      <c r="D1114" s="13"/>
    </row>
    <row r="1115" spans="4:4" x14ac:dyDescent="0.2">
      <c r="D1115" s="13"/>
    </row>
    <row r="1116" spans="4:4" x14ac:dyDescent="0.2">
      <c r="D1116" s="13"/>
    </row>
    <row r="1117" spans="4:4" x14ac:dyDescent="0.2">
      <c r="D1117" s="13"/>
    </row>
    <row r="1118" spans="4:4" x14ac:dyDescent="0.2">
      <c r="D1118" s="13"/>
    </row>
    <row r="1119" spans="4:4" x14ac:dyDescent="0.2">
      <c r="D1119" s="13"/>
    </row>
    <row r="1120" spans="4:4" x14ac:dyDescent="0.2">
      <c r="D1120" s="13"/>
    </row>
    <row r="1121" spans="4:4" x14ac:dyDescent="0.2">
      <c r="D1121" s="13"/>
    </row>
    <row r="1122" spans="4:4" x14ac:dyDescent="0.2">
      <c r="D1122" s="13"/>
    </row>
    <row r="1123" spans="4:4" x14ac:dyDescent="0.2">
      <c r="D1123" s="13"/>
    </row>
    <row r="1124" spans="4:4" x14ac:dyDescent="0.2">
      <c r="D1124" s="13"/>
    </row>
    <row r="1125" spans="4:4" x14ac:dyDescent="0.2">
      <c r="D1125" s="13"/>
    </row>
    <row r="1126" spans="4:4" x14ac:dyDescent="0.2">
      <c r="D1126" s="13"/>
    </row>
    <row r="1127" spans="4:4" x14ac:dyDescent="0.2">
      <c r="D1127" s="13"/>
    </row>
    <row r="1128" spans="4:4" x14ac:dyDescent="0.2">
      <c r="D1128" s="13"/>
    </row>
    <row r="1129" spans="4:4" x14ac:dyDescent="0.2">
      <c r="D1129" s="13"/>
    </row>
    <row r="1130" spans="4:4" x14ac:dyDescent="0.2">
      <c r="D1130" s="13"/>
    </row>
    <row r="1131" spans="4:4" x14ac:dyDescent="0.2">
      <c r="D1131" s="13"/>
    </row>
    <row r="1132" spans="4:4" x14ac:dyDescent="0.2">
      <c r="D1132" s="13"/>
    </row>
    <row r="1133" spans="4:4" x14ac:dyDescent="0.2">
      <c r="D1133" s="13"/>
    </row>
    <row r="1134" spans="4:4" x14ac:dyDescent="0.2">
      <c r="D1134" s="13"/>
    </row>
    <row r="1135" spans="4:4" x14ac:dyDescent="0.2">
      <c r="D1135" s="13"/>
    </row>
    <row r="1136" spans="4:4" x14ac:dyDescent="0.2">
      <c r="D1136" s="13"/>
    </row>
    <row r="1137" spans="4:4" x14ac:dyDescent="0.2">
      <c r="D1137" s="13"/>
    </row>
    <row r="1138" spans="4:4" x14ac:dyDescent="0.2">
      <c r="D1138" s="13"/>
    </row>
    <row r="1139" spans="4:4" x14ac:dyDescent="0.2">
      <c r="D1139" s="13"/>
    </row>
    <row r="1140" spans="4:4" x14ac:dyDescent="0.2">
      <c r="D1140" s="13"/>
    </row>
    <row r="1141" spans="4:4" x14ac:dyDescent="0.2">
      <c r="D1141" s="13"/>
    </row>
    <row r="1142" spans="4:4" x14ac:dyDescent="0.2">
      <c r="D1142" s="13"/>
    </row>
    <row r="1143" spans="4:4" x14ac:dyDescent="0.2">
      <c r="D1143" s="13"/>
    </row>
    <row r="1144" spans="4:4" x14ac:dyDescent="0.2">
      <c r="D1144" s="13"/>
    </row>
    <row r="1145" spans="4:4" x14ac:dyDescent="0.2">
      <c r="D1145" s="13"/>
    </row>
    <row r="1146" spans="4:4" x14ac:dyDescent="0.2">
      <c r="D1146" s="13"/>
    </row>
    <row r="1147" spans="4:4" x14ac:dyDescent="0.2">
      <c r="D1147" s="13"/>
    </row>
    <row r="1148" spans="4:4" x14ac:dyDescent="0.2">
      <c r="D1148" s="13"/>
    </row>
    <row r="1149" spans="4:4" x14ac:dyDescent="0.2">
      <c r="D1149" s="13"/>
    </row>
    <row r="1150" spans="4:4" x14ac:dyDescent="0.2">
      <c r="D1150" s="13"/>
    </row>
    <row r="1151" spans="4:4" x14ac:dyDescent="0.2">
      <c r="D1151" s="13"/>
    </row>
    <row r="1152" spans="4:4" x14ac:dyDescent="0.2">
      <c r="D1152" s="13"/>
    </row>
    <row r="1153" spans="4:4" x14ac:dyDescent="0.2">
      <c r="D1153" s="13"/>
    </row>
    <row r="1154" spans="4:4" x14ac:dyDescent="0.2">
      <c r="D1154" s="13"/>
    </row>
    <row r="1155" spans="4:4" x14ac:dyDescent="0.2">
      <c r="D1155" s="13"/>
    </row>
    <row r="1156" spans="4:4" x14ac:dyDescent="0.2">
      <c r="D1156" s="13"/>
    </row>
    <row r="1157" spans="4:4" x14ac:dyDescent="0.2">
      <c r="D1157" s="13"/>
    </row>
    <row r="1158" spans="4:4" x14ac:dyDescent="0.2">
      <c r="D1158" s="13"/>
    </row>
    <row r="1159" spans="4:4" x14ac:dyDescent="0.2">
      <c r="D1159" s="13"/>
    </row>
    <row r="1160" spans="4:4" x14ac:dyDescent="0.2">
      <c r="D1160" s="13"/>
    </row>
    <row r="1161" spans="4:4" x14ac:dyDescent="0.2">
      <c r="D1161" s="13"/>
    </row>
    <row r="1162" spans="4:4" x14ac:dyDescent="0.2">
      <c r="D1162" s="13"/>
    </row>
    <row r="1163" spans="4:4" x14ac:dyDescent="0.2">
      <c r="D1163" s="13"/>
    </row>
    <row r="1164" spans="4:4" x14ac:dyDescent="0.2">
      <c r="D1164" s="13"/>
    </row>
    <row r="1165" spans="4:4" x14ac:dyDescent="0.2">
      <c r="D1165" s="13"/>
    </row>
    <row r="1166" spans="4:4" x14ac:dyDescent="0.2">
      <c r="D1166" s="13"/>
    </row>
    <row r="1167" spans="4:4" x14ac:dyDescent="0.2">
      <c r="D1167" s="13"/>
    </row>
    <row r="1168" spans="4:4" x14ac:dyDescent="0.2">
      <c r="D1168" s="13"/>
    </row>
    <row r="1169" spans="4:4" x14ac:dyDescent="0.2">
      <c r="D1169" s="13"/>
    </row>
    <row r="1170" spans="4:4" x14ac:dyDescent="0.2">
      <c r="D1170" s="13"/>
    </row>
    <row r="1171" spans="4:4" x14ac:dyDescent="0.2">
      <c r="D1171" s="13"/>
    </row>
    <row r="1172" spans="4:4" x14ac:dyDescent="0.2">
      <c r="D1172" s="13"/>
    </row>
    <row r="1173" spans="4:4" x14ac:dyDescent="0.2">
      <c r="D1173" s="13"/>
    </row>
    <row r="1174" spans="4:4" x14ac:dyDescent="0.2">
      <c r="D1174" s="13"/>
    </row>
    <row r="1175" spans="4:4" x14ac:dyDescent="0.2">
      <c r="D1175" s="13"/>
    </row>
    <row r="1176" spans="4:4" x14ac:dyDescent="0.2">
      <c r="D1176" s="13"/>
    </row>
    <row r="1177" spans="4:4" x14ac:dyDescent="0.2">
      <c r="D1177" s="13"/>
    </row>
    <row r="1178" spans="4:4" x14ac:dyDescent="0.2">
      <c r="D1178" s="13"/>
    </row>
    <row r="1179" spans="4:4" x14ac:dyDescent="0.2">
      <c r="D1179" s="13"/>
    </row>
    <row r="1180" spans="4:4" x14ac:dyDescent="0.2">
      <c r="D1180" s="13"/>
    </row>
    <row r="1181" spans="4:4" x14ac:dyDescent="0.2">
      <c r="D1181" s="13"/>
    </row>
    <row r="1182" spans="4:4" x14ac:dyDescent="0.2">
      <c r="D1182" s="13"/>
    </row>
    <row r="1183" spans="4:4" x14ac:dyDescent="0.2">
      <c r="D1183" s="13"/>
    </row>
    <row r="1184" spans="4:4" x14ac:dyDescent="0.2">
      <c r="D1184" s="13"/>
    </row>
    <row r="1185" spans="4:4" x14ac:dyDescent="0.2">
      <c r="D1185" s="13"/>
    </row>
    <row r="1186" spans="4:4" x14ac:dyDescent="0.2">
      <c r="D1186" s="13"/>
    </row>
    <row r="1187" spans="4:4" x14ac:dyDescent="0.2">
      <c r="D1187" s="13"/>
    </row>
    <row r="1188" spans="4:4" x14ac:dyDescent="0.2">
      <c r="D1188" s="13"/>
    </row>
    <row r="1189" spans="4:4" x14ac:dyDescent="0.2">
      <c r="D1189" s="13"/>
    </row>
    <row r="1190" spans="4:4" x14ac:dyDescent="0.2">
      <c r="D1190" s="13"/>
    </row>
    <row r="1191" spans="4:4" x14ac:dyDescent="0.2">
      <c r="D1191" s="13"/>
    </row>
    <row r="1192" spans="4:4" x14ac:dyDescent="0.2">
      <c r="D1192" s="13"/>
    </row>
    <row r="1193" spans="4:4" x14ac:dyDescent="0.2">
      <c r="D1193" s="13"/>
    </row>
    <row r="1194" spans="4:4" x14ac:dyDescent="0.2">
      <c r="D1194" s="13"/>
    </row>
    <row r="1195" spans="4:4" x14ac:dyDescent="0.2">
      <c r="D1195" s="13"/>
    </row>
    <row r="1196" spans="4:4" x14ac:dyDescent="0.2">
      <c r="D1196" s="13"/>
    </row>
    <row r="1197" spans="4:4" x14ac:dyDescent="0.2">
      <c r="D1197" s="13"/>
    </row>
    <row r="1198" spans="4:4" x14ac:dyDescent="0.2">
      <c r="D1198" s="13"/>
    </row>
    <row r="1199" spans="4:4" x14ac:dyDescent="0.2">
      <c r="D1199" s="13"/>
    </row>
    <row r="1200" spans="4:4" x14ac:dyDescent="0.2">
      <c r="D1200" s="13"/>
    </row>
    <row r="1201" spans="4:4" x14ac:dyDescent="0.2">
      <c r="D1201" s="13"/>
    </row>
    <row r="1202" spans="4:4" x14ac:dyDescent="0.2">
      <c r="D1202" s="13"/>
    </row>
    <row r="1203" spans="4:4" x14ac:dyDescent="0.2">
      <c r="D1203" s="13"/>
    </row>
    <row r="1204" spans="4:4" x14ac:dyDescent="0.2">
      <c r="D1204" s="13"/>
    </row>
    <row r="1205" spans="4:4" x14ac:dyDescent="0.2">
      <c r="D1205" s="13"/>
    </row>
    <row r="1206" spans="4:4" x14ac:dyDescent="0.2">
      <c r="D1206" s="13"/>
    </row>
    <row r="1207" spans="4:4" x14ac:dyDescent="0.2">
      <c r="D1207" s="13"/>
    </row>
    <row r="1208" spans="4:4" x14ac:dyDescent="0.2">
      <c r="D1208" s="13"/>
    </row>
    <row r="1209" spans="4:4" x14ac:dyDescent="0.2">
      <c r="D1209" s="13"/>
    </row>
    <row r="1210" spans="4:4" x14ac:dyDescent="0.2">
      <c r="D1210" s="13"/>
    </row>
    <row r="1211" spans="4:4" x14ac:dyDescent="0.2">
      <c r="D1211" s="13"/>
    </row>
    <row r="1212" spans="4:4" x14ac:dyDescent="0.2">
      <c r="D1212" s="13"/>
    </row>
    <row r="1213" spans="4:4" x14ac:dyDescent="0.2">
      <c r="D1213" s="13"/>
    </row>
    <row r="1214" spans="4:4" x14ac:dyDescent="0.2">
      <c r="D1214" s="13"/>
    </row>
    <row r="1215" spans="4:4" x14ac:dyDescent="0.2">
      <c r="D1215" s="13"/>
    </row>
    <row r="1216" spans="4:4" x14ac:dyDescent="0.2">
      <c r="D1216" s="13"/>
    </row>
    <row r="1217" spans="4:4" x14ac:dyDescent="0.2">
      <c r="D1217" s="13"/>
    </row>
    <row r="1218" spans="4:4" x14ac:dyDescent="0.2">
      <c r="D1218" s="13"/>
    </row>
    <row r="1219" spans="4:4" x14ac:dyDescent="0.2">
      <c r="D1219" s="13"/>
    </row>
    <row r="1220" spans="4:4" x14ac:dyDescent="0.2">
      <c r="D1220" s="13"/>
    </row>
    <row r="1221" spans="4:4" x14ac:dyDescent="0.2">
      <c r="D1221" s="13"/>
    </row>
    <row r="1222" spans="4:4" x14ac:dyDescent="0.2">
      <c r="D1222" s="13"/>
    </row>
    <row r="1223" spans="4:4" x14ac:dyDescent="0.2">
      <c r="D1223" s="13"/>
    </row>
    <row r="1224" spans="4:4" x14ac:dyDescent="0.2">
      <c r="D1224" s="13"/>
    </row>
    <row r="1225" spans="4:4" x14ac:dyDescent="0.2">
      <c r="D1225" s="13"/>
    </row>
    <row r="1226" spans="4:4" x14ac:dyDescent="0.2">
      <c r="D1226" s="13"/>
    </row>
    <row r="1227" spans="4:4" x14ac:dyDescent="0.2">
      <c r="D1227" s="13"/>
    </row>
    <row r="1228" spans="4:4" x14ac:dyDescent="0.2">
      <c r="D1228" s="13"/>
    </row>
    <row r="1229" spans="4:4" x14ac:dyDescent="0.2">
      <c r="D1229" s="13"/>
    </row>
    <row r="1230" spans="4:4" x14ac:dyDescent="0.2">
      <c r="D1230" s="13"/>
    </row>
    <row r="1231" spans="4:4" x14ac:dyDescent="0.2">
      <c r="D1231" s="13"/>
    </row>
    <row r="1232" spans="4:4" x14ac:dyDescent="0.2">
      <c r="D1232" s="13"/>
    </row>
    <row r="1233" spans="4:4" x14ac:dyDescent="0.2">
      <c r="D1233" s="13"/>
    </row>
    <row r="1234" spans="4:4" x14ac:dyDescent="0.2">
      <c r="D1234" s="13"/>
    </row>
    <row r="1235" spans="4:4" x14ac:dyDescent="0.2">
      <c r="D1235" s="13"/>
    </row>
    <row r="1236" spans="4:4" x14ac:dyDescent="0.2">
      <c r="D1236" s="13"/>
    </row>
    <row r="1237" spans="4:4" x14ac:dyDescent="0.2">
      <c r="D1237" s="13"/>
    </row>
    <row r="1238" spans="4:4" x14ac:dyDescent="0.2">
      <c r="D1238" s="13"/>
    </row>
    <row r="1239" spans="4:4" x14ac:dyDescent="0.2">
      <c r="D1239" s="13"/>
    </row>
    <row r="1240" spans="4:4" x14ac:dyDescent="0.2">
      <c r="D1240" s="13"/>
    </row>
    <row r="1241" spans="4:4" x14ac:dyDescent="0.2">
      <c r="D1241" s="13"/>
    </row>
    <row r="1242" spans="4:4" x14ac:dyDescent="0.2">
      <c r="D1242" s="13"/>
    </row>
    <row r="1243" spans="4:4" x14ac:dyDescent="0.2">
      <c r="D1243" s="13"/>
    </row>
    <row r="1244" spans="4:4" x14ac:dyDescent="0.2">
      <c r="D1244" s="13"/>
    </row>
    <row r="1245" spans="4:4" x14ac:dyDescent="0.2">
      <c r="D1245" s="13"/>
    </row>
    <row r="1246" spans="4:4" x14ac:dyDescent="0.2">
      <c r="D1246" s="13"/>
    </row>
    <row r="1247" spans="4:4" x14ac:dyDescent="0.2">
      <c r="D1247" s="13"/>
    </row>
    <row r="1248" spans="4:4" x14ac:dyDescent="0.2">
      <c r="D1248" s="13"/>
    </row>
    <row r="1249" spans="4:4" x14ac:dyDescent="0.2">
      <c r="D1249" s="13"/>
    </row>
    <row r="1250" spans="4:4" x14ac:dyDescent="0.2">
      <c r="D1250" s="13"/>
    </row>
    <row r="1251" spans="4:4" x14ac:dyDescent="0.2">
      <c r="D1251" s="13"/>
    </row>
    <row r="1252" spans="4:4" x14ac:dyDescent="0.2">
      <c r="D1252" s="13"/>
    </row>
    <row r="1253" spans="4:4" x14ac:dyDescent="0.2">
      <c r="D1253" s="13"/>
    </row>
    <row r="1254" spans="4:4" x14ac:dyDescent="0.2">
      <c r="D1254" s="13"/>
    </row>
    <row r="1255" spans="4:4" x14ac:dyDescent="0.2">
      <c r="D1255" s="13"/>
    </row>
    <row r="1256" spans="4:4" x14ac:dyDescent="0.2">
      <c r="D1256" s="13"/>
    </row>
    <row r="1257" spans="4:4" x14ac:dyDescent="0.2">
      <c r="D1257" s="13"/>
    </row>
    <row r="1258" spans="4:4" x14ac:dyDescent="0.2">
      <c r="D1258" s="13"/>
    </row>
    <row r="1259" spans="4:4" x14ac:dyDescent="0.2">
      <c r="D1259" s="13"/>
    </row>
    <row r="1260" spans="4:4" x14ac:dyDescent="0.2">
      <c r="D1260" s="13"/>
    </row>
    <row r="1261" spans="4:4" x14ac:dyDescent="0.2">
      <c r="D1261" s="13"/>
    </row>
    <row r="1262" spans="4:4" x14ac:dyDescent="0.2">
      <c r="D1262" s="13"/>
    </row>
    <row r="1263" spans="4:4" x14ac:dyDescent="0.2">
      <c r="D1263" s="13"/>
    </row>
    <row r="1264" spans="4:4" x14ac:dyDescent="0.2">
      <c r="D1264" s="13"/>
    </row>
    <row r="1265" spans="4:4" x14ac:dyDescent="0.2">
      <c r="D1265" s="13"/>
    </row>
    <row r="1266" spans="4:4" x14ac:dyDescent="0.2">
      <c r="D1266" s="13"/>
    </row>
    <row r="1267" spans="4:4" x14ac:dyDescent="0.2">
      <c r="D1267" s="13"/>
    </row>
    <row r="1268" spans="4:4" x14ac:dyDescent="0.2">
      <c r="D1268" s="13"/>
    </row>
    <row r="1269" spans="4:4" x14ac:dyDescent="0.2">
      <c r="D1269" s="13"/>
    </row>
    <row r="1270" spans="4:4" x14ac:dyDescent="0.2">
      <c r="D1270" s="13"/>
    </row>
    <row r="1271" spans="4:4" x14ac:dyDescent="0.2">
      <c r="D1271" s="13"/>
    </row>
    <row r="1272" spans="4:4" x14ac:dyDescent="0.2">
      <c r="D1272" s="13"/>
    </row>
    <row r="1273" spans="4:4" x14ac:dyDescent="0.2">
      <c r="D1273" s="13"/>
    </row>
    <row r="1274" spans="4:4" x14ac:dyDescent="0.2">
      <c r="D1274" s="13"/>
    </row>
    <row r="1275" spans="4:4" x14ac:dyDescent="0.2">
      <c r="D1275" s="13"/>
    </row>
    <row r="1276" spans="4:4" x14ac:dyDescent="0.2">
      <c r="D1276" s="13"/>
    </row>
    <row r="1277" spans="4:4" x14ac:dyDescent="0.2">
      <c r="D1277" s="13"/>
    </row>
    <row r="1278" spans="4:4" x14ac:dyDescent="0.2">
      <c r="D1278" s="13"/>
    </row>
    <row r="1279" spans="4:4" x14ac:dyDescent="0.2">
      <c r="D1279" s="13"/>
    </row>
    <row r="1280" spans="4:4" x14ac:dyDescent="0.2">
      <c r="D1280" s="13"/>
    </row>
    <row r="1281" spans="4:4" x14ac:dyDescent="0.2">
      <c r="D1281" s="13"/>
    </row>
  </sheetData>
  <mergeCells count="111">
    <mergeCell ref="C40:I40"/>
    <mergeCell ref="C42:I42"/>
    <mergeCell ref="C44:I44"/>
    <mergeCell ref="C17:I17"/>
    <mergeCell ref="C19:I19"/>
    <mergeCell ref="C21:I21"/>
    <mergeCell ref="C28:I28"/>
    <mergeCell ref="C30:I30"/>
    <mergeCell ref="C32:I32"/>
    <mergeCell ref="C34:I34"/>
    <mergeCell ref="C36:I36"/>
    <mergeCell ref="C38:I38"/>
    <mergeCell ref="A1:I1"/>
    <mergeCell ref="C2:I2"/>
    <mergeCell ref="C3:I3"/>
    <mergeCell ref="C4:I4"/>
    <mergeCell ref="H5:I5"/>
    <mergeCell ref="C10:I10"/>
    <mergeCell ref="C12:I12"/>
    <mergeCell ref="F5:G5"/>
    <mergeCell ref="C14:I14"/>
    <mergeCell ref="C46:I46"/>
    <mergeCell ref="C48:I48"/>
    <mergeCell ref="C50:I50"/>
    <mergeCell ref="C52:I52"/>
    <mergeCell ref="C54:I54"/>
    <mergeCell ref="C56:I56"/>
    <mergeCell ref="C58:I58"/>
    <mergeCell ref="C60:I60"/>
    <mergeCell ref="C62:I62"/>
    <mergeCell ref="C66:I66"/>
    <mergeCell ref="C68:I68"/>
    <mergeCell ref="C70:I70"/>
    <mergeCell ref="C72:I72"/>
    <mergeCell ref="C74:I74"/>
    <mergeCell ref="C76:I76"/>
    <mergeCell ref="C78:I78"/>
    <mergeCell ref="C80:I80"/>
    <mergeCell ref="C83:I83"/>
    <mergeCell ref="C85:I85"/>
    <mergeCell ref="C87:I87"/>
    <mergeCell ref="C89:I89"/>
    <mergeCell ref="C91:I91"/>
    <mergeCell ref="C93:I93"/>
    <mergeCell ref="C95:I95"/>
    <mergeCell ref="C100:I100"/>
    <mergeCell ref="C102:I102"/>
    <mergeCell ref="C104:I104"/>
    <mergeCell ref="C106:I106"/>
    <mergeCell ref="C108:I108"/>
    <mergeCell ref="C110:I110"/>
    <mergeCell ref="C114:I114"/>
    <mergeCell ref="C116:I116"/>
    <mergeCell ref="C118:I118"/>
    <mergeCell ref="C120:I120"/>
    <mergeCell ref="C122:I122"/>
    <mergeCell ref="C124:I124"/>
    <mergeCell ref="C126:I126"/>
    <mergeCell ref="C131:I131"/>
    <mergeCell ref="C133:I133"/>
    <mergeCell ref="C135:I135"/>
    <mergeCell ref="C137:I137"/>
    <mergeCell ref="C139:I139"/>
    <mergeCell ref="C143:I143"/>
    <mergeCell ref="C145:I145"/>
    <mergeCell ref="C147:I147"/>
    <mergeCell ref="C149:I149"/>
    <mergeCell ref="C151:I151"/>
    <mergeCell ref="C156:I156"/>
    <mergeCell ref="C159:I159"/>
    <mergeCell ref="C161:I161"/>
    <mergeCell ref="C163:I163"/>
    <mergeCell ref="C168:I168"/>
    <mergeCell ref="C170:I170"/>
    <mergeCell ref="C172:I172"/>
    <mergeCell ref="C165:I165"/>
    <mergeCell ref="C174:I174"/>
    <mergeCell ref="C179:I179"/>
    <mergeCell ref="C181:I181"/>
    <mergeCell ref="C183:I183"/>
    <mergeCell ref="C185:I185"/>
    <mergeCell ref="C187:I187"/>
    <mergeCell ref="C189:I189"/>
    <mergeCell ref="C191:I191"/>
    <mergeCell ref="C193:I193"/>
    <mergeCell ref="C195:I195"/>
    <mergeCell ref="C201:I201"/>
    <mergeCell ref="C203:I203"/>
    <mergeCell ref="C207:I207"/>
    <mergeCell ref="C209:I209"/>
    <mergeCell ref="C211:I211"/>
    <mergeCell ref="C213:I213"/>
    <mergeCell ref="C215:I215"/>
    <mergeCell ref="C217:I217"/>
    <mergeCell ref="C219:I219"/>
    <mergeCell ref="C221:I221"/>
    <mergeCell ref="C226:I226"/>
    <mergeCell ref="C228:I228"/>
    <mergeCell ref="C268:I268"/>
    <mergeCell ref="C272:I272"/>
    <mergeCell ref="C230:I230"/>
    <mergeCell ref="C232:I232"/>
    <mergeCell ref="C234:I234"/>
    <mergeCell ref="C236:I236"/>
    <mergeCell ref="C238:I238"/>
    <mergeCell ref="C240:I240"/>
    <mergeCell ref="C252:I252"/>
    <mergeCell ref="C264:I264"/>
    <mergeCell ref="C266:I266"/>
    <mergeCell ref="C246:I246"/>
    <mergeCell ref="C249:I249"/>
  </mergeCells>
  <pageMargins left="0.25" right="0.25" top="0.75" bottom="0.75" header="0.3" footer="0.3"/>
  <pageSetup paperSize="9" firstPageNumber="0" orientation="landscape" r:id="rId1"/>
  <headerFooter>
    <oddFooter>&amp;LZpracováno programem BUILDpower S,  © RTS, a.s.&amp;RStránka &amp;P z &amp;N</oddFooter>
  </headerFooter>
  <drawing r:id="rId2"/>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Pokyny pro vyplnění</vt:lpstr>
      <vt:lpstr>VzorPolozky</vt:lpstr>
      <vt:lpstr>SO.02.120 16 Pol</vt:lpstr>
      <vt:lpstr>'SO.02.120 16 Pol'!Názvy_tisku</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Šimůnek Miroslav</dc:creator>
  <cp:lastModifiedBy>Brádlová Jitka</cp:lastModifiedBy>
  <cp:revision>5</cp:revision>
  <cp:lastPrinted>2020-11-30T12:55:49Z</cp:lastPrinted>
  <dcterms:created xsi:type="dcterms:W3CDTF">2009-04-08T07:15:50Z</dcterms:created>
  <dcterms:modified xsi:type="dcterms:W3CDTF">2020-11-30T13:17:54Z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RTS, a.s.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